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0" yWindow="0" windowWidth="19170" windowHeight="9570" activeTab="0"/>
  </bookViews>
  <sheets>
    <sheet name="Couverture " sheetId="1" r:id="rId1"/>
    <sheet name="Plan des liquidités" sheetId="2" r:id="rId2"/>
    <sheet name="Bilan prévisionnel" sheetId="3" r:id="rId3"/>
    <sheet name="Compte de résultats prévis" sheetId="4" r:id="rId4"/>
    <sheet name="Ratios" sheetId="5" r:id="rId5"/>
    <sheet name="Bilan prévisionnel des mouvem." sheetId="6" r:id="rId6"/>
    <sheet name="Plan d'investissement" sheetId="7" r:id="rId7"/>
    <sheet name="Contrôle du budget" sheetId="8" r:id="rId8"/>
  </sheets>
  <definedNames>
    <definedName name="_xlnm.Print_Area" localSheetId="2">'Bilan prévisionnel'!$A$1:$E$50</definedName>
    <definedName name="_xlnm.Print_Area" localSheetId="5">'Bilan prévisionnel des mouvem.'!$A$1:$G$31</definedName>
    <definedName name="_xlnm.Print_Area" localSheetId="3">'Compte de résultats prévis'!$A$1:$J$34</definedName>
    <definedName name="_xlnm.Print_Area" localSheetId="7">'Contrôle du budget'!$A$1:$I$31</definedName>
    <definedName name="_xlnm.Print_Area" localSheetId="0">'Couverture '!$A$1:$B$30</definedName>
    <definedName name="_xlnm.Print_Area" localSheetId="1">'Plan des liquidités'!$A$1:$AD$43</definedName>
    <definedName name="_xlnm.Print_Area" localSheetId="6">'Plan d''investissement'!$A$1:$G$32</definedName>
    <definedName name="_xlnm.Print_Area" localSheetId="4">'Ratios'!$A$1:$H$37</definedName>
    <definedName name="_xlnm.Print_Titles" localSheetId="1">'Plan des liquidités'!$A:$B</definedName>
  </definedNames>
  <calcPr fullCalcOnLoad="1"/>
</workbook>
</file>

<file path=xl/sharedStrings.xml><?xml version="1.0" encoding="utf-8"?>
<sst xmlns="http://schemas.openxmlformats.org/spreadsheetml/2006/main" count="326" uniqueCount="309">
  <si>
    <t>Plan des liquidités</t>
  </si>
  <si>
    <t>Ratios</t>
  </si>
  <si>
    <t>Plan d'investissement</t>
  </si>
  <si>
    <t>Contrôle du budget</t>
  </si>
  <si>
    <t>Année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</si>
  <si>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</si>
  <si>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</si>
  <si>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</si>
  <si>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</si>
  <si>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</si>
  <si>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</si>
  <si>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</si>
  <si>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</si>
  <si>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</si>
  <si>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</si>
  <si>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</si>
  <si>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</si>
  <si>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théorique</t>
  </si>
  <si>
    <t>Total réel</t>
  </si>
  <si>
    <t>Théorique</t>
  </si>
  <si>
    <t>Réel</t>
  </si>
  <si>
    <t>Théorique</t>
  </si>
  <si>
    <t>Réel</t>
  </si>
  <si>
    <t>Théorique</t>
  </si>
  <si>
    <t>Réel</t>
  </si>
  <si>
    <t>Théorique</t>
  </si>
  <si>
    <t>Réel</t>
  </si>
  <si>
    <t>Théorique</t>
  </si>
  <si>
    <t>Réel</t>
  </si>
  <si>
    <t>Théorique</t>
  </si>
  <si>
    <t>Réel</t>
  </si>
  <si>
    <t>Théorique</t>
  </si>
  <si>
    <t>Réel</t>
  </si>
  <si>
    <t>Théorique</t>
  </si>
  <si>
    <t>Réel</t>
  </si>
  <si>
    <t>Théorique</t>
  </si>
  <si>
    <t>Réel</t>
  </si>
  <si>
    <t>Théorique</t>
  </si>
  <si>
    <t>Réel</t>
  </si>
  <si>
    <t>Théorique</t>
  </si>
  <si>
    <t>Réel</t>
  </si>
  <si>
    <t>Théorique</t>
  </si>
  <si>
    <t>Réel</t>
  </si>
  <si>
    <t>Ventes au comptant:</t>
  </si>
  <si>
    <t>+</t>
  </si>
  <si>
    <t>Versements des débiteurs:</t>
  </si>
  <si>
    <t>+</t>
  </si>
  <si>
    <t>Autres versements en espèces:     a) Loyers</t>
  </si>
  <si>
    <t>+</t>
  </si>
  <si>
    <t>+</t>
  </si>
  <si>
    <t>=</t>
  </si>
  <si>
    <t>Total des versements</t>
  </si>
  <si>
    <t>+</t>
  </si>
  <si>
    <t>Dépenses relatives aux marchandises et au matériel</t>
  </si>
  <si>
    <t xml:space="preserve"> </t>
  </si>
  <si>
    <t>+</t>
  </si>
  <si>
    <t>Traitements, salaires, prestations sociales</t>
  </si>
  <si>
    <t xml:space="preserve"> </t>
  </si>
  <si>
    <t>+</t>
  </si>
  <si>
    <t>Publicité</t>
  </si>
  <si>
    <t>+</t>
  </si>
  <si>
    <t>Impôts, intérêts du capital</t>
  </si>
  <si>
    <t>+</t>
  </si>
  <si>
    <t>Assurances</t>
  </si>
  <si>
    <t>+</t>
  </si>
  <si>
    <t>Dépenses administratives générales</t>
  </si>
  <si>
    <t>+</t>
  </si>
  <si>
    <t>Loyer</t>
  </si>
  <si>
    <t>+</t>
  </si>
  <si>
    <t>Autres dépenses (électricité, eau, etc.)</t>
  </si>
  <si>
    <t>+</t>
  </si>
  <si>
    <t>Taxe sur la valeur ajoutée (TVA)</t>
  </si>
  <si>
    <t>=</t>
  </si>
  <si>
    <t>Total des paiements</t>
  </si>
  <si>
    <t>=</t>
  </si>
  <si>
    <t>+</t>
  </si>
  <si>
    <t>Autres versements provenant de la vente des placements</t>
  </si>
  <si>
    <t>+</t>
  </si>
  <si>
    <t>+</t>
  </si>
  <si>
    <t>+</t>
  </si>
  <si>
    <t>Versements privés/augmentation de capital</t>
  </si>
  <si>
    <t>-</t>
  </si>
  <si>
    <t>Autres paiements pour les investissements</t>
  </si>
  <si>
    <t>-</t>
  </si>
  <si>
    <t>-</t>
  </si>
  <si>
    <t>Autres paiements pour les versements échelonnés à des fournisseurs</t>
  </si>
  <si>
    <t>-</t>
  </si>
  <si>
    <t>Prélèvements privés</t>
  </si>
  <si>
    <t>=</t>
  </si>
  <si>
    <t>Balance nette des rentrées/sorties d'argent</t>
  </si>
  <si>
    <t>+</t>
  </si>
  <si>
    <t>Montant caisse, poste et banque</t>
  </si>
  <si>
    <t>=</t>
  </si>
  <si>
    <t>Excédent/déficit</t>
  </si>
  <si>
    <t>Utilisation de l'excédent pour:</t>
  </si>
  <si>
    <t>Couverture du déficit par:</t>
  </si>
  <si>
    <t>Bilan prévisionnel</t>
  </si>
  <si>
    <t>Actifs</t>
  </si>
  <si>
    <t>Actif circulant</t>
  </si>
  <si>
    <t>Liquidités et titres (caisse, poste, banque, titres réalisables à court terme)</t>
  </si>
  <si>
    <t>Créances (débiteurs)</t>
  </si>
  <si>
    <t>Stocks (produits destinés à la vente, matières premières)</t>
  </si>
  <si>
    <t>Produits finis, produits semi-finis, travaux en cours</t>
  </si>
  <si>
    <t>Comptes de régularisation actifs (actifs transitoires)</t>
  </si>
  <si>
    <t>Total actif circulant</t>
  </si>
  <si>
    <t>Actif immobilisé</t>
  </si>
  <si>
    <t>Immobilisations financières : Participations</t>
  </si>
  <si>
    <t>Immobilisations financières : Prêts à long terme</t>
  </si>
  <si>
    <t>Machines, appareils, outils, équipements de production et d'entreposage</t>
  </si>
  <si>
    <t>Machines de bureau, équipements informatiques, systèmes de communication, mobilier de bureau</t>
  </si>
  <si>
    <t>Véhicules</t>
  </si>
  <si>
    <t>Immobilisations corporelles (immeubles et terrains)</t>
  </si>
  <si>
    <t>Immobilisations incorporelles (brevets, licences, goodwill)</t>
  </si>
  <si>
    <t>Total des actifs immobilisés</t>
  </si>
  <si>
    <t>Total des actifs</t>
  </si>
  <si>
    <t>Passif</t>
  </si>
  <si>
    <t>Passif à court terme</t>
  </si>
  <si>
    <t>Passif à court terme résultant des livraisons et prestations de services (comptes créanciers fournisseurs et autres)</t>
  </si>
  <si>
    <t>Passif financier à court terme (dettes de la banque, etc.)</t>
  </si>
  <si>
    <t>Autres éléments de passif à court terme (p. ex. taxe sur la valeur ajoutée, dividendes exigibles)</t>
  </si>
  <si>
    <t>Comptes de régularisation passifs (passifs transitoires) et provisions à court terme</t>
  </si>
  <si>
    <t>Total du capital étranger à court terme</t>
  </si>
  <si>
    <t>Capital étranger à long terme</t>
  </si>
  <si>
    <t>Passif financier à long terme (dettes de la banque à long terme, engagements de leasing, dettes hypothécaires)</t>
  </si>
  <si>
    <t>Autres éléments de passif à long terme</t>
  </si>
  <si>
    <t>Provisions à long terme</t>
  </si>
  <si>
    <t>Total du capital étranger à long terme</t>
  </si>
  <si>
    <t>Fonds propres</t>
  </si>
  <si>
    <t>Fonds propres/capital social/capital-actions</t>
  </si>
  <si>
    <t>Privés (uniquement pour les sociétés en nom collectif/en commandite)</t>
  </si>
  <si>
    <t>Réserves, bénéfice résultant du bilan</t>
  </si>
  <si>
    <t>Total fonds propres</t>
  </si>
  <si>
    <t>Total passif</t>
  </si>
  <si>
    <t>en %</t>
  </si>
  <si>
    <t>en %</t>
  </si>
  <si>
    <t>en %</t>
  </si>
  <si>
    <t>Produits d'exploitation résultant des livraisons et prestations de services (chiffre d'affaires)</t>
  </si>
  <si>
    <t>-</t>
  </si>
  <si>
    <t>=</t>
  </si>
  <si>
    <t>Résultat brut (bénéfice brut)</t>
  </si>
  <si>
    <t>-</t>
  </si>
  <si>
    <t>Rémunérations et indemnités</t>
  </si>
  <si>
    <t>-</t>
  </si>
  <si>
    <t>Frais de locaux</t>
  </si>
  <si>
    <t>-</t>
  </si>
  <si>
    <t>Entretien, réparations, remplacement, crédit-bail</t>
  </si>
  <si>
    <t>-</t>
  </si>
  <si>
    <t>Charges liées aux véhicules et aux transports</t>
  </si>
  <si>
    <t>-</t>
  </si>
  <si>
    <t>Assurances de choses, taxes, droits, autorisations</t>
  </si>
  <si>
    <t>-</t>
  </si>
  <si>
    <t>Charges énergétiques et liées à la collecte des déchets</t>
  </si>
  <si>
    <t>-</t>
  </si>
  <si>
    <t>Charges administratives et informatiques</t>
  </si>
  <si>
    <t>-</t>
  </si>
  <si>
    <t>Charges liées à la publicité</t>
  </si>
  <si>
    <t>-</t>
  </si>
  <si>
    <t>Autres charges d’exploitation</t>
  </si>
  <si>
    <t>-</t>
  </si>
  <si>
    <t>Charges d'intérêts</t>
  </si>
  <si>
    <t>+</t>
  </si>
  <si>
    <t>Produit des intérêts</t>
  </si>
  <si>
    <t>-</t>
  </si>
  <si>
    <t>Amortissements</t>
  </si>
  <si>
    <t>=</t>
  </si>
  <si>
    <t>Résultat d'exploitation</t>
  </si>
  <si>
    <t>-</t>
  </si>
  <si>
    <t>Frais extraordinaires</t>
  </si>
  <si>
    <t>+</t>
  </si>
  <si>
    <t>Résultats extraordinaires</t>
  </si>
  <si>
    <t>-</t>
  </si>
  <si>
    <t>Charges hors exploitation</t>
  </si>
  <si>
    <t>+</t>
  </si>
  <si>
    <t>Résultats hors exploitation</t>
  </si>
  <si>
    <t>-</t>
  </si>
  <si>
    <t>Charges d’impôts</t>
  </si>
  <si>
    <t>=</t>
  </si>
  <si>
    <t>Bénéfices/pertes d'entreprise</t>
  </si>
  <si>
    <t>Ratios financiers</t>
  </si>
  <si>
    <t>Degré de financement propre</t>
  </si>
  <si>
    <t>Taux d'endettement</t>
  </si>
  <si>
    <t>Degré de couverture 1</t>
  </si>
  <si>
    <t>Degré de couverture 2</t>
  </si>
  <si>
    <t>Ratios de liquidités</t>
  </si>
  <si>
    <t>Degré de liquidité 1 (cash ratio)</t>
  </si>
  <si>
    <t>Degré de liquidité 2 (quick ratio)</t>
  </si>
  <si>
    <t>Degré de liquidité 3 (current ratio)</t>
  </si>
  <si>
    <t>Rendement du capital propre</t>
  </si>
  <si>
    <t>Rentabilité des actifs</t>
  </si>
  <si>
    <t>Taux de marge brute</t>
  </si>
  <si>
    <t>Marge brute d'autofinancement</t>
  </si>
  <si>
    <t>Bilan prévisionnel des mouvements pour les années 1 à 3</t>
  </si>
  <si>
    <t>Résultats de l'entreprise*</t>
  </si>
  <si>
    <t xml:space="preserve"> -</t>
  </si>
  <si>
    <t>Revenus n'ayant aucune incidence sur les liquidités</t>
  </si>
  <si>
    <t xml:space="preserve"> +</t>
  </si>
  <si>
    <t>Charges n'ayant aucune incidence sur les liquidités</t>
  </si>
  <si>
    <t xml:space="preserve"> +/-</t>
  </si>
  <si>
    <t>Variations de l'actif circulant net (hors liquidités, titres)</t>
  </si>
  <si>
    <t xml:space="preserve"> =</t>
  </si>
  <si>
    <t>Rentrées d'argent résultant d'activités d'exploitation (B)</t>
  </si>
  <si>
    <t xml:space="preserve"> +/-</t>
  </si>
  <si>
    <t>+/- Variations de l'actif immobilisé</t>
  </si>
  <si>
    <t xml:space="preserve"> =</t>
  </si>
  <si>
    <t>Rentrées/sorties d'argent résultant d'opérations d'investissement (I)</t>
  </si>
  <si>
    <t>Variations du capital étranger à long terme</t>
  </si>
  <si>
    <t xml:space="preserve"> </t>
  </si>
  <si>
    <t xml:space="preserve"> </t>
  </si>
  <si>
    <t xml:space="preserve"> </t>
  </si>
  <si>
    <t xml:space="preserve"> +/-</t>
  </si>
  <si>
    <t>Crédit bancaire</t>
  </si>
  <si>
    <t xml:space="preserve"> -</t>
  </si>
  <si>
    <t>Intérêts du capital étranger**</t>
  </si>
  <si>
    <t>Variations des fonds propres</t>
  </si>
  <si>
    <t xml:space="preserve"> </t>
  </si>
  <si>
    <t xml:space="preserve"> </t>
  </si>
  <si>
    <t xml:space="preserve"> </t>
  </si>
  <si>
    <t xml:space="preserve"> +/-</t>
  </si>
  <si>
    <t>Hausse du capital-actions</t>
  </si>
  <si>
    <t xml:space="preserve"> -</t>
  </si>
  <si>
    <t xml:space="preserve">Distributions </t>
  </si>
  <si>
    <t xml:space="preserve"> =</t>
  </si>
  <si>
    <t>Rentrées/sorties d'argent résultant d'opérations de financement (F)</t>
  </si>
  <si>
    <t>Balance nette des rentrées/sorties d'argent résultant des opérations B, I et F</t>
  </si>
  <si>
    <t xml:space="preserve"> +</t>
  </si>
  <si>
    <t>Montant initial des liquidités au 1er janvier</t>
  </si>
  <si>
    <t xml:space="preserve"> =</t>
  </si>
  <si>
    <t>Montant final des liquidités au 31 décembre</t>
  </si>
  <si>
    <t>* d'après les impôts théoriques avant intérêts du capital étranger</t>
  </si>
  <si>
    <t>** y compris les réductions d'impôts liées aux charges d'intérêts</t>
  </si>
  <si>
    <t>Investissements dans les machines, les biens mobiliers,</t>
  </si>
  <si>
    <t>Montant</t>
  </si>
  <si>
    <t>Date/</t>
  </si>
  <si>
    <t>But/utilisation</t>
  </si>
  <si>
    <t>Financement provenant de liquidités,</t>
  </si>
  <si>
    <t>Répercussions des investissements</t>
  </si>
  <si>
    <t>les équipements informatiques, les biens immobiliers et</t>
  </si>
  <si>
    <t>Année</t>
  </si>
  <si>
    <t>les immeubles</t>
  </si>
  <si>
    <t>Désinvestissements (vente des objets)</t>
  </si>
  <si>
    <t xml:space="preserve">Année prévue </t>
  </si>
  <si>
    <t>Valeurs théoriques</t>
  </si>
  <si>
    <t>en %</t>
  </si>
  <si>
    <t>Valeurs théoriques</t>
  </si>
  <si>
    <t>en %</t>
  </si>
  <si>
    <t>Valeurs réelles</t>
  </si>
  <si>
    <t>en %</t>
  </si>
  <si>
    <t xml:space="preserve">Commentaire concernant le 1er trimestre </t>
  </si>
  <si>
    <t>(motif des écarts constatés et mesures à prendre)</t>
  </si>
  <si>
    <t>Produits d'exploitation résultant des livraisons et prestations de services (chiffre d'affaires)</t>
  </si>
  <si>
    <t>-</t>
  </si>
  <si>
    <t>frais de matériel, marchandises et prestations</t>
  </si>
  <si>
    <t>=</t>
  </si>
  <si>
    <t>Résultat brut (bénéfice brut)</t>
  </si>
  <si>
    <t>-</t>
  </si>
  <si>
    <t>Rémunérations et indemnités</t>
  </si>
  <si>
    <t xml:space="preserve">  </t>
  </si>
  <si>
    <t>-</t>
  </si>
  <si>
    <t>Frais de locaux</t>
  </si>
  <si>
    <t>-</t>
  </si>
  <si>
    <t>Entretien, réparations, remplacement, crédit-bail</t>
  </si>
  <si>
    <t>-</t>
  </si>
  <si>
    <t>Charges liées aux véhicules et aux transports</t>
  </si>
  <si>
    <t>-</t>
  </si>
  <si>
    <t>Assurances de choses, taxes, droits, autorisations</t>
  </si>
  <si>
    <t>-</t>
  </si>
  <si>
    <t>Charges énergétiques et liées à la collecte des déchets</t>
  </si>
  <si>
    <t>-</t>
  </si>
  <si>
    <t>Charges administratives et informatiques</t>
  </si>
  <si>
    <t>-</t>
  </si>
  <si>
    <t>Charges liées à la publicité</t>
  </si>
  <si>
    <t>-</t>
  </si>
  <si>
    <t>Autres charges d’exploitation</t>
  </si>
  <si>
    <t>-</t>
  </si>
  <si>
    <t>Charges d'intérêts</t>
  </si>
  <si>
    <t>+</t>
  </si>
  <si>
    <t>Produit des intérêts</t>
  </si>
  <si>
    <t>-</t>
  </si>
  <si>
    <t>Amortissements</t>
  </si>
  <si>
    <t>=</t>
  </si>
  <si>
    <t>Résultat d'exploitation</t>
  </si>
  <si>
    <t>+</t>
  </si>
  <si>
    <t>Résultats hors exploitation</t>
  </si>
  <si>
    <t>-</t>
  </si>
  <si>
    <t>Résultats hors exploitation</t>
  </si>
  <si>
    <t>-</t>
  </si>
  <si>
    <t>Charges d’impôts</t>
  </si>
  <si>
    <t>=</t>
  </si>
  <si>
    <t>Bénéfices/pertes d'entreprise</t>
  </si>
  <si>
    <t>(Le présent tableau est fourni à titre indicatif et peut être complété selon vos besoins.)</t>
  </si>
  <si>
    <t>Compte de résultats prévisionnel</t>
  </si>
  <si>
    <t>Tableau de financement prévisionnel</t>
  </si>
  <si>
    <t>Frais de matériel, marchandises et prestations</t>
  </si>
  <si>
    <t xml:space="preserve">                         b) Titres/intérêts</t>
  </si>
  <si>
    <t xml:space="preserve">                         c) ...</t>
  </si>
  <si>
    <t xml:space="preserve">Planification financière pour petites et moyennes entreprises
</t>
  </si>
  <si>
    <t>Autres versements (p. ex. souscription d'un crédit auprès de tiers)</t>
  </si>
  <si>
    <t>Autres versements provenant d'acomptes de clients</t>
  </si>
  <si>
    <t>Autres paiements (p. ex. paiement de crédit à un tiers)</t>
  </si>
  <si>
    <r>
      <t xml:space="preserve">Balance brute des rentrées/des sorties d'argent </t>
    </r>
    <r>
      <rPr>
        <sz val="9"/>
        <color indexed="43"/>
        <rFont val="Credit Suisse Type Light"/>
        <family val="2"/>
      </rPr>
      <t>(versements/paiements)</t>
    </r>
  </si>
  <si>
    <r>
      <t>1</t>
    </r>
    <r>
      <rPr>
        <b/>
        <vertAlign val="superscript"/>
        <sz val="11"/>
        <color indexed="43"/>
        <rFont val="Credit Suisse Type Light"/>
        <family val="2"/>
      </rPr>
      <t>re</t>
    </r>
    <r>
      <rPr>
        <b/>
        <sz val="11"/>
        <color indexed="43"/>
        <rFont val="Credit Suisse Type Light"/>
        <family val="2"/>
      </rPr>
      <t xml:space="preserve"> année</t>
    </r>
  </si>
  <si>
    <r>
      <t>2</t>
    </r>
    <r>
      <rPr>
        <b/>
        <vertAlign val="superscript"/>
        <sz val="11"/>
        <color indexed="43"/>
        <rFont val="Credit Suisse Type Light"/>
        <family val="2"/>
      </rPr>
      <t>e</t>
    </r>
    <r>
      <rPr>
        <b/>
        <sz val="11"/>
        <color indexed="43"/>
        <rFont val="Credit Suisse Type Light"/>
        <family val="2"/>
      </rPr>
      <t xml:space="preserve"> année</t>
    </r>
  </si>
  <si>
    <r>
      <t>3</t>
    </r>
    <r>
      <rPr>
        <b/>
        <vertAlign val="superscript"/>
        <sz val="11"/>
        <color indexed="43"/>
        <rFont val="Credit Suisse Type Light"/>
        <family val="2"/>
      </rPr>
      <t>e</t>
    </r>
    <r>
      <rPr>
        <b/>
        <sz val="11"/>
        <color indexed="43"/>
        <rFont val="Credit Suisse Type Light"/>
        <family val="2"/>
      </rPr>
      <t xml:space="preserve"> année</t>
    </r>
  </si>
  <si>
    <t>1re année</t>
  </si>
  <si>
    <t>d'une contraction de crédit,</t>
  </si>
  <si>
    <t>sur le chiffre d'affaires (résultats), les rémunérations</t>
  </si>
  <si>
    <t>d'un crédit-bail ou du capital étranger</t>
  </si>
  <si>
    <t>et indemnités et autres charges d'exploitation, les amortissements</t>
  </si>
  <si>
    <r>
      <t>1</t>
    </r>
    <r>
      <rPr>
        <b/>
        <vertAlign val="superscript"/>
        <sz val="11"/>
        <color indexed="43"/>
        <rFont val="Credit Suisse Type Light"/>
        <family val="2"/>
      </rPr>
      <t>er</t>
    </r>
    <r>
      <rPr>
        <b/>
        <sz val="11"/>
        <color indexed="43"/>
        <rFont val="Credit Suisse Type Light"/>
        <family val="2"/>
      </rPr>
      <t xml:space="preserve"> trimestre </t>
    </r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</si>
</sst>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SFr&quot;#,##0;\-&quot;SFr&quot;#,##0"/>
    <numFmt numFmtId="173" formatCode="&quot;SFr&quot;#,##0;[Red]\-&quot;SFr&quot;#,##0"/>
    <numFmt numFmtId="174" formatCode="&quot;SFr&quot;#,##0.00;\-&quot;SFr&quot;#,##0.00"/>
    <numFmt numFmtId="175" formatCode="&quot;SFr&quot;#,##0.00;[Red]\-&quot;SFr&quot;#,##0.00"/>
    <numFmt numFmtId="176" formatCode="_-&quot;SFr&quot;* #,##0_-;\-&quot;SFr&quot;* #,##0_-;_-&quot;SFr&quot;* &quot;-&quot;_-;_-@_-"/>
    <numFmt numFmtId="177" formatCode="_-* #,##0_-;\-* #,##0_-;_-* &quot;-&quot;_-;_-@_-"/>
    <numFmt numFmtId="178" formatCode="_-&quot;SFr&quot;* #,##0.00_-;\-&quot;SFr&quot;* #,##0.00_-;_-&quot;SFr&quot;* &quot;-&quot;??_-;_-@_-"/>
    <numFmt numFmtId="179" formatCode="_-* #,##0.00_-;\-* #,##0.00_-;_-* &quot;-&quot;??_-;_-@_-"/>
    <numFmt numFmtId="180" formatCode="&quot;CHF&quot;\ #,##0;&quot;CHF&quot;\ \-#,##0"/>
    <numFmt numFmtId="181" formatCode="&quot;CHF&quot;\ #,##0;[Red]&quot;CHF&quot;\ \-#,##0"/>
    <numFmt numFmtId="182" formatCode="&quot;CHF&quot;\ #,##0.00;&quot;CHF&quot;\ \-#,##0.00"/>
    <numFmt numFmtId="183" formatCode="&quot;CHF&quot;\ #,##0.00;[Red]&quot;CHF&quot;\ \-#,##0.00"/>
    <numFmt numFmtId="184" formatCode="_ &quot;CHF&quot;\ * #,##0_ ;_ &quot;CHF&quot;\ * \-#,##0_ ;_ &quot;CHF&quot;\ * &quot;-&quot;_ ;_ @_ "/>
    <numFmt numFmtId="185" formatCode="_ &quot;CHF&quot;\ * #,##0.00_ ;_ &quot;CHF&quot;\ * \-#,##0.00_ ;_ &quot;CHF&quot;\ * &quot;-&quot;??_ ;_ @_ 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&quot;Fr &quot;#,##0;\-&quot;Fr &quot;#,##0"/>
    <numFmt numFmtId="195" formatCode="&quot;Fr &quot;#,##0;[Red]\-&quot;Fr &quot;#,##0"/>
    <numFmt numFmtId="196" formatCode="&quot;Fr &quot;#,##0.00;\-&quot;Fr &quot;#,##0.00"/>
    <numFmt numFmtId="197" formatCode="&quot;Fr &quot;#,##0.00;[Red]\-&quot;Fr &quot;#,##0.00"/>
    <numFmt numFmtId="198" formatCode="_-&quot;Fr &quot;* #,##0_-;\-&quot;Fr &quot;* #,##0_-;_-&quot;Fr &quot;* &quot;-&quot;_-;_-@_-"/>
    <numFmt numFmtId="199" formatCode="_-&quot;Fr &quot;* #,##0.00_-;\-&quot;Fr &quot;* #,##0.00_-;_-&quot;Fr &quot;* &quot;-&quot;??_-;_-@_-"/>
    <numFmt numFmtId="200" formatCode="0.0%"/>
    <numFmt numFmtId="201" formatCode="0.0"/>
  </numFmts>
  <fonts count="7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48"/>
      <name val="Geneva"/>
      <family val="2"/>
    </font>
    <font>
      <sz val="9"/>
      <name val="Akzidenz Grotesk CE Light"/>
      <family val="2"/>
    </font>
    <font>
      <b/>
      <sz val="22"/>
      <name val="Credit Suisse Type Roman"/>
      <family val="2"/>
    </font>
    <font>
      <sz val="9"/>
      <name val="Credit Suisse Type Roman"/>
      <family val="2"/>
    </font>
    <font>
      <sz val="9"/>
      <color indexed="8"/>
      <name val="Credit Suisse Type Roman"/>
      <family val="2"/>
    </font>
    <font>
      <b/>
      <sz val="9"/>
      <name val="Credit Suisse Type Roman"/>
      <family val="2"/>
    </font>
    <font>
      <sz val="9"/>
      <color indexed="9"/>
      <name val="Credit Suisse Type Roman"/>
      <family val="2"/>
    </font>
    <font>
      <sz val="14"/>
      <color indexed="9"/>
      <name val="Credit Suisse Type Roman"/>
      <family val="2"/>
    </font>
    <font>
      <sz val="10"/>
      <name val="Credit Suisse Type Roman"/>
      <family val="2"/>
    </font>
    <font>
      <sz val="10"/>
      <color indexed="8"/>
      <name val="Credit Suisse Type Roman"/>
      <family val="2"/>
    </font>
    <font>
      <b/>
      <sz val="12"/>
      <color indexed="8"/>
      <name val="Credit Suisse Type Roman"/>
      <family val="2"/>
    </font>
    <font>
      <sz val="12"/>
      <color indexed="8"/>
      <name val="Credit Suisse Type Roman"/>
      <family val="2"/>
    </font>
    <font>
      <sz val="12"/>
      <color indexed="9"/>
      <name val="Credit Suisse Type Roman"/>
      <family val="2"/>
    </font>
    <font>
      <sz val="12"/>
      <name val="Credit Suisse Type Roman"/>
      <family val="2"/>
    </font>
    <font>
      <b/>
      <sz val="12"/>
      <name val="Credit Suisse Type Roman"/>
      <family val="2"/>
    </font>
    <font>
      <sz val="18"/>
      <color indexed="16"/>
      <name val="Calibri Light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34"/>
      <name val="Calibri"/>
      <family val="2"/>
    </font>
    <font>
      <sz val="11"/>
      <color indexed="39"/>
      <name val="Calibri"/>
      <family val="2"/>
    </font>
    <font>
      <sz val="11"/>
      <color indexed="16"/>
      <name val="Calibri"/>
      <family val="2"/>
    </font>
    <font>
      <b/>
      <sz val="11"/>
      <color indexed="13"/>
      <name val="Calibri"/>
      <family val="2"/>
    </font>
    <font>
      <b/>
      <sz val="11"/>
      <color indexed="39"/>
      <name val="Calibri"/>
      <family val="2"/>
    </font>
    <font>
      <b/>
      <sz val="11"/>
      <color indexed="9"/>
      <name val="Calibri"/>
      <family val="2"/>
    </font>
    <font>
      <sz val="11"/>
      <color indexed="18"/>
      <name val="Calibri"/>
      <family val="2"/>
    </font>
    <font>
      <i/>
      <sz val="11"/>
      <color indexed="13"/>
      <name val="Calibri"/>
      <family val="2"/>
    </font>
    <font>
      <b/>
      <sz val="11"/>
      <color indexed="43"/>
      <name val="Calibri"/>
      <family val="2"/>
    </font>
    <font>
      <sz val="11"/>
      <color indexed="9"/>
      <name val="Calibri"/>
      <family val="2"/>
    </font>
    <font>
      <sz val="11"/>
      <color indexed="43"/>
      <name val="Calibri"/>
      <family val="2"/>
    </font>
    <font>
      <sz val="22"/>
      <color indexed="43"/>
      <name val="Credit Suisse Headline"/>
      <family val="2"/>
    </font>
    <font>
      <sz val="18"/>
      <color indexed="43"/>
      <name val="Credit Suisse Type Light"/>
      <family val="2"/>
    </font>
    <font>
      <u val="single"/>
      <sz val="18"/>
      <color indexed="43"/>
      <name val="Credit Suisse Type Light"/>
      <family val="2"/>
    </font>
    <font>
      <sz val="9"/>
      <color indexed="43"/>
      <name val="Credit Suisse Type Light"/>
      <family val="2"/>
    </font>
    <font>
      <b/>
      <sz val="9"/>
      <color indexed="43"/>
      <name val="Credit Suisse Type Light"/>
      <family val="2"/>
    </font>
    <font>
      <sz val="11"/>
      <color indexed="43"/>
      <name val="Credit Suisse Type Light"/>
      <family val="2"/>
    </font>
    <font>
      <b/>
      <sz val="11"/>
      <color indexed="43"/>
      <name val="Credit Suisse Type Light"/>
      <family val="2"/>
    </font>
    <font>
      <b/>
      <vertAlign val="superscript"/>
      <sz val="11"/>
      <color indexed="43"/>
      <name val="Credit Suisse Type Light"/>
      <family val="2"/>
    </font>
    <font>
      <b/>
      <sz val="13"/>
      <color indexed="43"/>
      <name val="Credit Suisse Type Light"/>
      <family val="2"/>
    </font>
    <font>
      <sz val="11"/>
      <color indexed="43"/>
      <name val="Credit Suisse Type Roman"/>
      <family val="2"/>
    </font>
    <font>
      <b/>
      <sz val="11"/>
      <color indexed="43"/>
      <name val="Credit Suisse Type Roman"/>
      <family val="2"/>
    </font>
    <font>
      <sz val="10"/>
      <color indexed="8"/>
      <name val="Credit Suisse Type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Credit Suisse Headline"/>
      <family val="2"/>
    </font>
    <font>
      <u val="single"/>
      <sz val="18"/>
      <color theme="1"/>
      <name val="Credit Suisse Type Light"/>
      <family val="2"/>
    </font>
    <font>
      <sz val="9"/>
      <color theme="1"/>
      <name val="Credit Suisse Type Light"/>
      <family val="2"/>
    </font>
    <font>
      <sz val="18"/>
      <color theme="1"/>
      <name val="Credit Suisse Type Light"/>
      <family val="2"/>
    </font>
    <font>
      <b/>
      <sz val="9"/>
      <color theme="1"/>
      <name val="Credit Suisse Type Light"/>
      <family val="2"/>
    </font>
    <font>
      <b/>
      <sz val="11"/>
      <color theme="1"/>
      <name val="Credit Suisse Type Light"/>
      <family val="2"/>
    </font>
    <font>
      <sz val="11"/>
      <color theme="1"/>
      <name val="Credit Suisse Type Light"/>
      <family val="2"/>
    </font>
    <font>
      <b/>
      <sz val="13"/>
      <color theme="1"/>
      <name val="Credit Suisse Type Light"/>
      <family val="2"/>
    </font>
    <font>
      <sz val="11"/>
      <color theme="1"/>
      <name val="Credit Suisse Type Roman"/>
      <family val="2"/>
    </font>
    <font>
      <b/>
      <sz val="11"/>
      <color theme="1"/>
      <name val="Credit Suisse Type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E6E7E8"/>
        <bgColor indexed="64"/>
      </patternFill>
    </fill>
    <fill>
      <patternFill patternType="solid">
        <fgColor rgb="FFA8A8A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A8A8A7"/>
      </bottom>
    </border>
    <border>
      <left>
        <color indexed="63"/>
      </left>
      <right>
        <color indexed="63"/>
      </right>
      <top style="thin">
        <color rgb="FFA8A8A7"/>
      </top>
      <bottom style="thin">
        <color rgb="FFA8A8A7"/>
      </bottom>
    </border>
    <border>
      <left>
        <color indexed="63"/>
      </left>
      <right>
        <color indexed="63"/>
      </right>
      <top style="thin">
        <color rgb="FFA8A8A7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thin">
        <color rgb="FFA8A8A7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4" fontId="0" fillId="0" borderId="0" xfId="0" applyNumberFormat="1" applyAlignment="1">
      <alignment/>
    </xf>
    <xf numFmtId="201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201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4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Border="1" applyAlignment="1" applyProtection="1">
      <alignment/>
      <protection locked="0"/>
    </xf>
    <xf numFmtId="0" fontId="7" fillId="0" borderId="0" xfId="0" applyFont="1" applyAlignment="1">
      <alignment horizontal="left" indent="5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inden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201" fontId="10" fillId="0" borderId="0" xfId="0" applyNumberFormat="1" applyFont="1" applyAlignment="1">
      <alignment/>
    </xf>
    <xf numFmtId="0" fontId="15" fillId="0" borderId="0" xfId="0" applyFont="1" applyAlignment="1">
      <alignment/>
    </xf>
    <xf numFmtId="0" fontId="13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 horizontal="left"/>
    </xf>
    <xf numFmtId="4" fontId="16" fillId="0" borderId="0" xfId="0" applyNumberFormat="1" applyFont="1" applyAlignment="1">
      <alignment/>
    </xf>
    <xf numFmtId="201" fontId="16" fillId="0" borderId="0" xfId="0" applyNumberFormat="1" applyFont="1" applyAlignment="1">
      <alignment/>
    </xf>
    <xf numFmtId="0" fontId="16" fillId="0" borderId="0" xfId="0" applyFont="1" applyAlignment="1">
      <alignment vertical="center"/>
    </xf>
    <xf numFmtId="0" fontId="19" fillId="0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9" fontId="15" fillId="0" borderId="0" xfId="0" applyNumberFormat="1" applyFont="1" applyAlignment="1">
      <alignment horizontal="left"/>
    </xf>
    <xf numFmtId="4" fontId="15" fillId="0" borderId="0" xfId="0" applyNumberFormat="1" applyFont="1" applyAlignment="1">
      <alignment/>
    </xf>
    <xf numFmtId="201" fontId="15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14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6" fillId="0" borderId="0" xfId="0" applyNumberFormat="1" applyFont="1" applyAlignment="1">
      <alignment vertical="center"/>
    </xf>
    <xf numFmtId="0" fontId="67" fillId="0" borderId="0" xfId="0" applyFont="1" applyFill="1" applyAlignment="1">
      <alignment vertical="top"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70" fillId="0" borderId="10" xfId="53" applyFont="1" applyFill="1" applyBorder="1" applyAlignment="1" applyProtection="1">
      <alignment horizontal="left" vertical="center" indent="1"/>
      <protection/>
    </xf>
    <xf numFmtId="0" fontId="70" fillId="0" borderId="11" xfId="53" applyFont="1" applyFill="1" applyBorder="1" applyAlignment="1" applyProtection="1">
      <alignment horizontal="left" vertical="center" indent="1"/>
      <protection/>
    </xf>
    <xf numFmtId="0" fontId="70" fillId="0" borderId="12" xfId="53" applyFont="1" applyFill="1" applyBorder="1" applyAlignment="1" applyProtection="1">
      <alignment horizontal="left" vertical="center" indent="1"/>
      <protection/>
    </xf>
    <xf numFmtId="0" fontId="67" fillId="0" borderId="0" xfId="0" applyFont="1" applyFill="1" applyAlignment="1">
      <alignment horizontal="center" vertical="top" wrapText="1"/>
    </xf>
    <xf numFmtId="0" fontId="69" fillId="0" borderId="0" xfId="0" applyFont="1" applyFill="1" applyBorder="1" applyAlignment="1" applyProtection="1">
      <alignment/>
      <protection locked="0"/>
    </xf>
    <xf numFmtId="3" fontId="69" fillId="0" borderId="0" xfId="0" applyNumberFormat="1" applyFont="1" applyFill="1" applyBorder="1" applyAlignment="1" applyProtection="1">
      <alignment horizontal="right"/>
      <protection/>
    </xf>
    <xf numFmtId="3" fontId="69" fillId="0" borderId="0" xfId="0" applyNumberFormat="1" applyFont="1" applyFill="1" applyBorder="1" applyAlignment="1" applyProtection="1">
      <alignment horizontal="right"/>
      <protection locked="0"/>
    </xf>
    <xf numFmtId="0" fontId="69" fillId="0" borderId="0" xfId="0" applyFont="1" applyFill="1" applyBorder="1" applyAlignment="1" applyProtection="1" quotePrefix="1">
      <alignment/>
      <protection locked="0"/>
    </xf>
    <xf numFmtId="0" fontId="69" fillId="0" borderId="0" xfId="0" applyFont="1" applyFill="1" applyBorder="1" applyAlignment="1" applyProtection="1">
      <alignment horizontal="left" vertical="center"/>
      <protection locked="0"/>
    </xf>
    <xf numFmtId="3" fontId="69" fillId="0" borderId="0" xfId="0" applyNumberFormat="1" applyFont="1" applyFill="1" applyBorder="1" applyAlignment="1" applyProtection="1">
      <alignment/>
      <protection locked="0"/>
    </xf>
    <xf numFmtId="0" fontId="71" fillId="0" borderId="0" xfId="0" applyFont="1" applyFill="1" applyBorder="1" applyAlignment="1" applyProtection="1">
      <alignment/>
      <protection locked="0"/>
    </xf>
    <xf numFmtId="0" fontId="67" fillId="0" borderId="0" xfId="0" applyFont="1" applyFill="1" applyBorder="1" applyAlignment="1" applyProtection="1">
      <alignment vertical="center"/>
      <protection locked="0"/>
    </xf>
    <xf numFmtId="0" fontId="69" fillId="0" borderId="0" xfId="0" applyFont="1" applyFill="1" applyBorder="1" applyAlignment="1" applyProtection="1" quotePrefix="1">
      <alignment horizontal="center"/>
      <protection locked="0"/>
    </xf>
    <xf numFmtId="0" fontId="69" fillId="0" borderId="0" xfId="0" applyFont="1" applyFill="1" applyBorder="1" applyAlignment="1" applyProtection="1">
      <alignment horizontal="center"/>
      <protection locked="0"/>
    </xf>
    <xf numFmtId="0" fontId="71" fillId="33" borderId="0" xfId="0" applyFont="1" applyFill="1" applyBorder="1" applyAlignment="1" applyProtection="1">
      <alignment horizontal="left" vertical="center"/>
      <protection locked="0"/>
    </xf>
    <xf numFmtId="0" fontId="71" fillId="33" borderId="13" xfId="0" applyFont="1" applyFill="1" applyBorder="1" applyAlignment="1" applyProtection="1">
      <alignment horizontal="left" vertical="center"/>
      <protection locked="0"/>
    </xf>
    <xf numFmtId="0" fontId="71" fillId="33" borderId="14" xfId="0" applyFont="1" applyFill="1" applyBorder="1" applyAlignment="1" applyProtection="1">
      <alignment horizontal="left" vertical="center"/>
      <protection locked="0"/>
    </xf>
    <xf numFmtId="0" fontId="69" fillId="0" borderId="15" xfId="0" applyFont="1" applyFill="1" applyBorder="1" applyAlignment="1" applyProtection="1">
      <alignment/>
      <protection locked="0"/>
    </xf>
    <xf numFmtId="0" fontId="69" fillId="0" borderId="10" xfId="0" applyFont="1" applyFill="1" applyBorder="1" applyAlignment="1" applyProtection="1">
      <alignment horizontal="left" vertical="center"/>
      <protection locked="0"/>
    </xf>
    <xf numFmtId="3" fontId="69" fillId="34" borderId="10" xfId="0" applyNumberFormat="1" applyFont="1" applyFill="1" applyBorder="1" applyAlignment="1" applyProtection="1">
      <alignment horizontal="right"/>
      <protection/>
    </xf>
    <xf numFmtId="3" fontId="69" fillId="33" borderId="10" xfId="0" applyNumberFormat="1" applyFont="1" applyFill="1" applyBorder="1" applyAlignment="1" applyProtection="1">
      <alignment horizontal="right"/>
      <protection/>
    </xf>
    <xf numFmtId="3" fontId="69" fillId="0" borderId="10" xfId="0" applyNumberFormat="1" applyFont="1" applyFill="1" applyBorder="1" applyAlignment="1" applyProtection="1">
      <alignment horizontal="right"/>
      <protection hidden="1" locked="0"/>
    </xf>
    <xf numFmtId="0" fontId="69" fillId="0" borderId="11" xfId="0" applyFont="1" applyFill="1" applyBorder="1" applyAlignment="1" applyProtection="1">
      <alignment horizontal="left" vertical="center"/>
      <protection locked="0"/>
    </xf>
    <xf numFmtId="3" fontId="69" fillId="34" borderId="11" xfId="0" applyNumberFormat="1" applyFont="1" applyFill="1" applyBorder="1" applyAlignment="1" applyProtection="1">
      <alignment horizontal="right"/>
      <protection/>
    </xf>
    <xf numFmtId="3" fontId="69" fillId="33" borderId="11" xfId="0" applyNumberFormat="1" applyFont="1" applyFill="1" applyBorder="1" applyAlignment="1" applyProtection="1">
      <alignment horizontal="right"/>
      <protection/>
    </xf>
    <xf numFmtId="3" fontId="69" fillId="0" borderId="11" xfId="0" applyNumberFormat="1" applyFont="1" applyFill="1" applyBorder="1" applyAlignment="1" applyProtection="1">
      <alignment horizontal="right"/>
      <protection hidden="1" locked="0"/>
    </xf>
    <xf numFmtId="3" fontId="69" fillId="34" borderId="12" xfId="0" applyNumberFormat="1" applyFont="1" applyFill="1" applyBorder="1" applyAlignment="1" applyProtection="1">
      <alignment horizontal="right"/>
      <protection/>
    </xf>
    <xf numFmtId="3" fontId="69" fillId="33" borderId="12" xfId="0" applyNumberFormat="1" applyFont="1" applyFill="1" applyBorder="1" applyAlignment="1" applyProtection="1">
      <alignment horizontal="right"/>
      <protection/>
    </xf>
    <xf numFmtId="3" fontId="69" fillId="0" borderId="12" xfId="0" applyNumberFormat="1" applyFont="1" applyFill="1" applyBorder="1" applyAlignment="1" applyProtection="1">
      <alignment horizontal="right"/>
      <protection hidden="1" locked="0"/>
    </xf>
    <xf numFmtId="0" fontId="69" fillId="0" borderId="12" xfId="0" applyFont="1" applyFill="1" applyBorder="1" applyAlignment="1" applyProtection="1">
      <alignment horizontal="left" vertical="center"/>
      <protection locked="0"/>
    </xf>
    <xf numFmtId="0" fontId="71" fillId="34" borderId="10" xfId="0" applyFont="1" applyFill="1" applyBorder="1" applyAlignment="1" applyProtection="1">
      <alignment horizontal="left" vertical="center"/>
      <protection locked="0"/>
    </xf>
    <xf numFmtId="0" fontId="71" fillId="34" borderId="12" xfId="0" applyFont="1" applyFill="1" applyBorder="1" applyAlignment="1" applyProtection="1">
      <alignment horizontal="left" vertical="center"/>
      <protection locked="0"/>
    </xf>
    <xf numFmtId="0" fontId="71" fillId="0" borderId="16" xfId="0" applyFont="1" applyFill="1" applyBorder="1" applyAlignment="1" applyProtection="1">
      <alignment horizontal="left" vertical="center"/>
      <protection locked="0"/>
    </xf>
    <xf numFmtId="3" fontId="69" fillId="34" borderId="16" xfId="0" applyNumberFormat="1" applyFont="1" applyFill="1" applyBorder="1" applyAlignment="1" applyProtection="1">
      <alignment horizontal="right"/>
      <protection/>
    </xf>
    <xf numFmtId="3" fontId="69" fillId="33" borderId="16" xfId="0" applyNumberFormat="1" applyFont="1" applyFill="1" applyBorder="1" applyAlignment="1" applyProtection="1">
      <alignment horizontal="right"/>
      <protection/>
    </xf>
    <xf numFmtId="3" fontId="69" fillId="0" borderId="16" xfId="0" applyNumberFormat="1" applyFont="1" applyFill="1" applyBorder="1" applyAlignment="1" applyProtection="1">
      <alignment horizontal="right"/>
      <protection/>
    </xf>
    <xf numFmtId="0" fontId="69" fillId="0" borderId="16" xfId="0" applyFont="1" applyFill="1" applyBorder="1" applyAlignment="1" applyProtection="1">
      <alignment horizontal="left" vertical="center"/>
      <protection locked="0"/>
    </xf>
    <xf numFmtId="3" fontId="69" fillId="0" borderId="16" xfId="0" applyNumberFormat="1" applyFont="1" applyFill="1" applyBorder="1" applyAlignment="1" applyProtection="1">
      <alignment horizontal="right"/>
      <protection locked="0"/>
    </xf>
    <xf numFmtId="3" fontId="71" fillId="34" borderId="16" xfId="0" applyNumberFormat="1" applyFont="1" applyFill="1" applyBorder="1" applyAlignment="1" applyProtection="1">
      <alignment horizontal="right"/>
      <protection/>
    </xf>
    <xf numFmtId="3" fontId="71" fillId="33" borderId="16" xfId="0" applyNumberFormat="1" applyFont="1" applyFill="1" applyBorder="1" applyAlignment="1" applyProtection="1">
      <alignment horizontal="right"/>
      <protection/>
    </xf>
    <xf numFmtId="3" fontId="71" fillId="0" borderId="16" xfId="0" applyNumberFormat="1" applyFont="1" applyFill="1" applyBorder="1" applyAlignment="1" applyProtection="1">
      <alignment horizontal="right"/>
      <protection/>
    </xf>
    <xf numFmtId="0" fontId="72" fillId="0" borderId="0" xfId="0" applyFont="1" applyFill="1" applyBorder="1" applyAlignment="1">
      <alignment horizontal="left" vertical="center" wrapText="1"/>
    </xf>
    <xf numFmtId="3" fontId="72" fillId="0" borderId="0" xfId="0" applyNumberFormat="1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right" vertical="center" wrapText="1"/>
    </xf>
    <xf numFmtId="3" fontId="73" fillId="0" borderId="0" xfId="0" applyNumberFormat="1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left" vertical="center" wrapText="1"/>
    </xf>
    <xf numFmtId="0" fontId="72" fillId="0" borderId="15" xfId="0" applyFont="1" applyFill="1" applyBorder="1" applyAlignment="1">
      <alignment horizontal="left" vertical="center" wrapText="1"/>
    </xf>
    <xf numFmtId="0" fontId="72" fillId="0" borderId="15" xfId="0" applyFont="1" applyFill="1" applyBorder="1" applyAlignment="1">
      <alignment horizontal="right" vertical="center" wrapText="1"/>
    </xf>
    <xf numFmtId="0" fontId="72" fillId="34" borderId="0" xfId="0" applyFont="1" applyFill="1" applyBorder="1" applyAlignment="1">
      <alignment horizontal="left" vertical="center" wrapText="1"/>
    </xf>
    <xf numFmtId="3" fontId="73" fillId="34" borderId="0" xfId="0" applyNumberFormat="1" applyFont="1" applyFill="1" applyBorder="1" applyAlignment="1">
      <alignment horizontal="left" vertical="center" wrapText="1"/>
    </xf>
    <xf numFmtId="0" fontId="72" fillId="35" borderId="0" xfId="0" applyFont="1" applyFill="1" applyBorder="1" applyAlignment="1">
      <alignment horizontal="left" vertical="center" wrapText="1"/>
    </xf>
    <xf numFmtId="3" fontId="72" fillId="35" borderId="0" xfId="0" applyNumberFormat="1" applyFont="1" applyFill="1" applyBorder="1" applyAlignment="1" applyProtection="1">
      <alignment horizontal="right" vertical="center" wrapText="1"/>
      <protection hidden="1"/>
    </xf>
    <xf numFmtId="3" fontId="72" fillId="35" borderId="0" xfId="0" applyNumberFormat="1" applyFont="1" applyFill="1" applyBorder="1" applyAlignment="1">
      <alignment horizontal="right" vertical="center" wrapText="1"/>
    </xf>
    <xf numFmtId="0" fontId="73" fillId="0" borderId="10" xfId="0" applyFont="1" applyFill="1" applyBorder="1" applyAlignment="1">
      <alignment horizontal="left" vertical="center" wrapText="1"/>
    </xf>
    <xf numFmtId="0" fontId="73" fillId="0" borderId="10" xfId="0" applyFont="1" applyFill="1" applyBorder="1" applyAlignment="1" applyProtection="1">
      <alignment horizontal="right" vertical="center" wrapText="1"/>
      <protection locked="0"/>
    </xf>
    <xf numFmtId="0" fontId="73" fillId="0" borderId="11" xfId="0" applyFont="1" applyFill="1" applyBorder="1" applyAlignment="1">
      <alignment horizontal="left" vertical="center" wrapText="1"/>
    </xf>
    <xf numFmtId="3" fontId="7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73" fillId="0" borderId="12" xfId="0" applyFont="1" applyFill="1" applyBorder="1" applyAlignment="1">
      <alignment horizontal="left" vertical="center" wrapText="1"/>
    </xf>
    <xf numFmtId="3" fontId="73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7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72" fillId="0" borderId="16" xfId="0" applyFont="1" applyFill="1" applyBorder="1" applyAlignment="1">
      <alignment horizontal="left" vertical="center" wrapText="1"/>
    </xf>
    <xf numFmtId="3" fontId="72" fillId="0" borderId="16" xfId="0" applyNumberFormat="1" applyFont="1" applyFill="1" applyBorder="1" applyAlignment="1" applyProtection="1">
      <alignment horizontal="right" vertical="center" wrapText="1"/>
      <protection/>
    </xf>
    <xf numFmtId="3" fontId="72" fillId="0" borderId="16" xfId="0" applyNumberFormat="1" applyFont="1" applyFill="1" applyBorder="1" applyAlignment="1">
      <alignment horizontal="right" vertical="center" wrapText="1"/>
    </xf>
    <xf numFmtId="49" fontId="73" fillId="0" borderId="0" xfId="0" applyNumberFormat="1" applyFont="1" applyFill="1" applyBorder="1" applyAlignment="1">
      <alignment vertical="center" wrapText="1"/>
    </xf>
    <xf numFmtId="0" fontId="72" fillId="0" borderId="0" xfId="0" applyFont="1" applyFill="1" applyBorder="1" applyAlignment="1">
      <alignment vertical="center" wrapText="1"/>
    </xf>
    <xf numFmtId="0" fontId="73" fillId="0" borderId="0" xfId="0" applyFont="1" applyFill="1" applyBorder="1" applyAlignment="1">
      <alignment vertical="center" wrapText="1"/>
    </xf>
    <xf numFmtId="201" fontId="73" fillId="0" borderId="0" xfId="0" applyNumberFormat="1" applyFont="1" applyFill="1" applyBorder="1" applyAlignment="1">
      <alignment vertical="center" wrapText="1"/>
    </xf>
    <xf numFmtId="49" fontId="73" fillId="0" borderId="0" xfId="0" applyNumberFormat="1" applyFont="1" applyFill="1" applyBorder="1" applyAlignment="1">
      <alignment horizontal="left" vertical="center" wrapText="1"/>
    </xf>
    <xf numFmtId="49" fontId="72" fillId="0" borderId="0" xfId="0" applyNumberFormat="1" applyFont="1" applyFill="1" applyBorder="1" applyAlignment="1">
      <alignment vertical="center" wrapText="1"/>
    </xf>
    <xf numFmtId="200" fontId="73" fillId="0" borderId="0" xfId="0" applyNumberFormat="1" applyFont="1" applyFill="1" applyBorder="1" applyAlignment="1" applyProtection="1">
      <alignment horizontal="right" vertical="center" wrapText="1"/>
      <protection/>
    </xf>
    <xf numFmtId="200" fontId="73" fillId="0" borderId="0" xfId="0" applyNumberFormat="1" applyFont="1" applyFill="1" applyBorder="1" applyAlignment="1">
      <alignment horizontal="right" vertical="center" wrapText="1"/>
    </xf>
    <xf numFmtId="49" fontId="72" fillId="0" borderId="0" xfId="0" applyNumberFormat="1" applyFont="1" applyFill="1" applyBorder="1" applyAlignment="1">
      <alignment horizontal="left" vertical="center" wrapText="1"/>
    </xf>
    <xf numFmtId="200" fontId="72" fillId="0" borderId="0" xfId="0" applyNumberFormat="1" applyFont="1" applyFill="1" applyBorder="1" applyAlignment="1">
      <alignment horizontal="right" vertical="center" wrapText="1"/>
    </xf>
    <xf numFmtId="3" fontId="73" fillId="0" borderId="0" xfId="0" applyNumberFormat="1" applyFont="1" applyFill="1" applyBorder="1" applyAlignment="1">
      <alignment horizontal="right" vertical="center" wrapText="1"/>
    </xf>
    <xf numFmtId="49" fontId="7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 wrapText="1"/>
    </xf>
    <xf numFmtId="49" fontId="73" fillId="0" borderId="17" xfId="0" applyNumberFormat="1" applyFont="1" applyFill="1" applyBorder="1" applyAlignment="1">
      <alignment horizontal="left" vertical="center" wrapText="1"/>
    </xf>
    <xf numFmtId="0" fontId="72" fillId="0" borderId="17" xfId="0" applyFont="1" applyFill="1" applyBorder="1" applyAlignment="1">
      <alignment horizontal="right" vertical="center" wrapText="1"/>
    </xf>
    <xf numFmtId="201" fontId="72" fillId="0" borderId="17" xfId="0" applyNumberFormat="1" applyFont="1" applyFill="1" applyBorder="1" applyAlignment="1">
      <alignment horizontal="right" vertical="center" wrapText="1"/>
    </xf>
    <xf numFmtId="49" fontId="73" fillId="0" borderId="18" xfId="0" applyNumberFormat="1" applyFont="1" applyFill="1" applyBorder="1" applyAlignment="1">
      <alignment horizontal="left" vertical="center" wrapText="1"/>
    </xf>
    <xf numFmtId="3" fontId="73" fillId="0" borderId="18" xfId="0" applyNumberFormat="1" applyFont="1" applyFill="1" applyBorder="1" applyAlignment="1" applyProtection="1">
      <alignment horizontal="right" vertical="center" wrapText="1"/>
      <protection locked="0"/>
    </xf>
    <xf numFmtId="200" fontId="73" fillId="0" borderId="18" xfId="0" applyNumberFormat="1" applyFont="1" applyFill="1" applyBorder="1" applyAlignment="1" applyProtection="1">
      <alignment horizontal="right" vertical="center" wrapText="1"/>
      <protection/>
    </xf>
    <xf numFmtId="200" fontId="73" fillId="0" borderId="18" xfId="0" applyNumberFormat="1" applyFont="1" applyFill="1" applyBorder="1" applyAlignment="1">
      <alignment horizontal="right" vertical="center" wrapText="1"/>
    </xf>
    <xf numFmtId="49" fontId="73" fillId="0" borderId="12" xfId="0" applyNumberFormat="1" applyFont="1" applyFill="1" applyBorder="1" applyAlignment="1">
      <alignment horizontal="left" vertical="center" wrapText="1"/>
    </xf>
    <xf numFmtId="200" fontId="73" fillId="0" borderId="12" xfId="0" applyNumberFormat="1" applyFont="1" applyFill="1" applyBorder="1" applyAlignment="1" applyProtection="1">
      <alignment horizontal="right" vertical="center" wrapText="1"/>
      <protection/>
    </xf>
    <xf numFmtId="200" fontId="73" fillId="0" borderId="12" xfId="0" applyNumberFormat="1" applyFont="1" applyFill="1" applyBorder="1" applyAlignment="1">
      <alignment horizontal="right" vertical="center" wrapText="1"/>
    </xf>
    <xf numFmtId="49" fontId="73" fillId="0" borderId="10" xfId="0" applyNumberFormat="1" applyFont="1" applyFill="1" applyBorder="1" applyAlignment="1">
      <alignment horizontal="left" vertical="center" wrapText="1"/>
    </xf>
    <xf numFmtId="200" fontId="73" fillId="0" borderId="10" xfId="0" applyNumberFormat="1" applyFont="1" applyFill="1" applyBorder="1" applyAlignment="1" applyProtection="1">
      <alignment horizontal="right" vertical="center" wrapText="1"/>
      <protection/>
    </xf>
    <xf numFmtId="200" fontId="73" fillId="0" borderId="10" xfId="0" applyNumberFormat="1" applyFont="1" applyFill="1" applyBorder="1" applyAlignment="1">
      <alignment horizontal="right" vertical="center" wrapText="1"/>
    </xf>
    <xf numFmtId="49" fontId="73" fillId="0" borderId="11" xfId="0" applyNumberFormat="1" applyFont="1" applyFill="1" applyBorder="1" applyAlignment="1">
      <alignment horizontal="left" vertical="center" wrapText="1"/>
    </xf>
    <xf numFmtId="200" fontId="73" fillId="0" borderId="11" xfId="0" applyNumberFormat="1" applyFont="1" applyFill="1" applyBorder="1" applyAlignment="1" applyProtection="1">
      <alignment horizontal="right" vertical="center" wrapText="1"/>
      <protection/>
    </xf>
    <xf numFmtId="200" fontId="73" fillId="0" borderId="11" xfId="0" applyNumberFormat="1" applyFont="1" applyFill="1" applyBorder="1" applyAlignment="1">
      <alignment horizontal="right" vertical="center" wrapText="1"/>
    </xf>
    <xf numFmtId="49" fontId="72" fillId="0" borderId="16" xfId="0" applyNumberFormat="1" applyFont="1" applyFill="1" applyBorder="1" applyAlignment="1">
      <alignment horizontal="left" vertical="center" wrapText="1"/>
    </xf>
    <xf numFmtId="200" fontId="72" fillId="0" borderId="16" xfId="0" applyNumberFormat="1" applyFont="1" applyFill="1" applyBorder="1" applyAlignment="1" applyProtection="1">
      <alignment horizontal="right" vertical="center" wrapText="1"/>
      <protection/>
    </xf>
    <xf numFmtId="200" fontId="72" fillId="0" borderId="16" xfId="0" applyNumberFormat="1" applyFont="1" applyFill="1" applyBorder="1" applyAlignment="1">
      <alignment horizontal="right" vertical="center" wrapText="1"/>
    </xf>
    <xf numFmtId="0" fontId="73" fillId="0" borderId="0" xfId="0" applyFont="1" applyFill="1" applyAlignment="1">
      <alignment vertical="center"/>
    </xf>
    <xf numFmtId="0" fontId="73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horizontal="left" vertical="center"/>
    </xf>
    <xf numFmtId="200" fontId="72" fillId="0" borderId="0" xfId="0" applyNumberFormat="1" applyFont="1" applyFill="1" applyBorder="1" applyAlignment="1">
      <alignment horizontal="left" vertical="center" wrapText="1"/>
    </xf>
    <xf numFmtId="0" fontId="72" fillId="0" borderId="17" xfId="0" applyFont="1" applyFill="1" applyBorder="1" applyAlignment="1">
      <alignment horizontal="left" vertical="center" wrapText="1"/>
    </xf>
    <xf numFmtId="0" fontId="73" fillId="34" borderId="0" xfId="0" applyFont="1" applyFill="1" applyBorder="1" applyAlignment="1">
      <alignment horizontal="left" vertical="center" wrapText="1"/>
    </xf>
    <xf numFmtId="200" fontId="72" fillId="34" borderId="0" xfId="0" applyNumberFormat="1" applyFont="1" applyFill="1" applyBorder="1" applyAlignment="1">
      <alignment horizontal="left" vertical="center" wrapText="1"/>
    </xf>
    <xf numFmtId="0" fontId="73" fillId="0" borderId="10" xfId="0" applyFont="1" applyFill="1" applyBorder="1" applyAlignment="1">
      <alignment vertical="center" wrapText="1"/>
    </xf>
    <xf numFmtId="200" fontId="72" fillId="0" borderId="10" xfId="0" applyNumberFormat="1" applyFont="1" applyFill="1" applyBorder="1" applyAlignment="1">
      <alignment horizontal="right" vertical="center" wrapText="1"/>
    </xf>
    <xf numFmtId="0" fontId="73" fillId="0" borderId="11" xfId="0" applyFont="1" applyFill="1" applyBorder="1" applyAlignment="1">
      <alignment vertical="center" wrapText="1"/>
    </xf>
    <xf numFmtId="200" fontId="72" fillId="0" borderId="11" xfId="0" applyNumberFormat="1" applyFont="1" applyFill="1" applyBorder="1" applyAlignment="1">
      <alignment horizontal="right" vertical="center" wrapText="1"/>
    </xf>
    <xf numFmtId="0" fontId="73" fillId="0" borderId="12" xfId="0" applyFont="1" applyFill="1" applyBorder="1" applyAlignment="1">
      <alignment vertical="center" wrapText="1"/>
    </xf>
    <xf numFmtId="200" fontId="72" fillId="0" borderId="12" xfId="0" applyNumberFormat="1" applyFont="1" applyFill="1" applyBorder="1" applyAlignment="1">
      <alignment horizontal="right" vertical="center" wrapText="1"/>
    </xf>
    <xf numFmtId="0" fontId="75" fillId="0" borderId="0" xfId="0" applyFont="1" applyFill="1" applyBorder="1" applyAlignment="1">
      <alignment vertical="center"/>
    </xf>
    <xf numFmtId="0" fontId="73" fillId="0" borderId="0" xfId="0" applyNumberFormat="1" applyFont="1" applyFill="1" applyBorder="1" applyAlignment="1" applyProtection="1">
      <alignment vertical="center"/>
      <protection locked="0"/>
    </xf>
    <xf numFmtId="0" fontId="72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horizontal="right" vertical="center"/>
    </xf>
    <xf numFmtId="0" fontId="73" fillId="0" borderId="0" xfId="0" applyNumberFormat="1" applyFont="1" applyFill="1" applyBorder="1" applyAlignment="1" applyProtection="1">
      <alignment horizontal="center" vertical="center"/>
      <protection locked="0"/>
    </xf>
    <xf numFmtId="0" fontId="72" fillId="0" borderId="0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right" vertical="center"/>
    </xf>
    <xf numFmtId="0" fontId="73" fillId="0" borderId="0" xfId="0" applyFont="1" applyFill="1" applyBorder="1" applyAlignment="1" quotePrefix="1">
      <alignment horizontal="left" vertical="center"/>
    </xf>
    <xf numFmtId="0" fontId="49" fillId="0" borderId="0" xfId="0" applyNumberFormat="1" applyFont="1" applyFill="1" applyBorder="1" applyAlignment="1" applyProtection="1">
      <alignment vertical="center"/>
      <protection locked="0"/>
    </xf>
    <xf numFmtId="0" fontId="49" fillId="0" borderId="0" xfId="0" applyFont="1" applyAlignment="1">
      <alignment/>
    </xf>
    <xf numFmtId="0" fontId="72" fillId="0" borderId="17" xfId="0" applyFont="1" applyFill="1" applyBorder="1" applyAlignment="1">
      <alignment vertical="center"/>
    </xf>
    <xf numFmtId="0" fontId="72" fillId="0" borderId="17" xfId="0" applyFont="1" applyFill="1" applyBorder="1" applyAlignment="1">
      <alignment horizontal="right" vertical="center"/>
    </xf>
    <xf numFmtId="0" fontId="72" fillId="34" borderId="0" xfId="0" applyFont="1" applyFill="1" applyBorder="1" applyAlignment="1">
      <alignment horizontal="left" vertical="center"/>
    </xf>
    <xf numFmtId="0" fontId="72" fillId="34" borderId="0" xfId="0" applyFont="1" applyFill="1" applyBorder="1" applyAlignment="1">
      <alignment horizontal="right" vertical="center"/>
    </xf>
    <xf numFmtId="0" fontId="72" fillId="34" borderId="0" xfId="0" applyFont="1" applyFill="1" applyBorder="1" applyAlignment="1">
      <alignment vertical="center"/>
    </xf>
    <xf numFmtId="0" fontId="73" fillId="0" borderId="10" xfId="0" applyFont="1" applyFill="1" applyBorder="1" applyAlignment="1">
      <alignment horizontal="left" vertical="center"/>
    </xf>
    <xf numFmtId="0" fontId="73" fillId="0" borderId="10" xfId="0" applyFont="1" applyFill="1" applyBorder="1" applyAlignment="1">
      <alignment horizontal="right" vertical="center"/>
    </xf>
    <xf numFmtId="0" fontId="73" fillId="0" borderId="11" xfId="0" applyFont="1" applyFill="1" applyBorder="1" applyAlignment="1">
      <alignment horizontal="left" vertical="center"/>
    </xf>
    <xf numFmtId="0" fontId="73" fillId="0" borderId="11" xfId="0" applyFont="1" applyFill="1" applyBorder="1" applyAlignment="1">
      <alignment horizontal="right" vertical="center"/>
    </xf>
    <xf numFmtId="0" fontId="73" fillId="0" borderId="12" xfId="0" applyFont="1" applyFill="1" applyBorder="1" applyAlignment="1">
      <alignment horizontal="right" vertical="center"/>
    </xf>
    <xf numFmtId="0" fontId="73" fillId="0" borderId="10" xfId="0" applyFont="1" applyFill="1" applyBorder="1" applyAlignment="1">
      <alignment vertical="center"/>
    </xf>
    <xf numFmtId="0" fontId="73" fillId="0" borderId="11" xfId="0" applyFont="1" applyFill="1" applyBorder="1" applyAlignment="1">
      <alignment vertical="center"/>
    </xf>
    <xf numFmtId="0" fontId="73" fillId="0" borderId="12" xfId="0" applyFont="1" applyFill="1" applyBorder="1" applyAlignment="1">
      <alignment vertical="center"/>
    </xf>
    <xf numFmtId="0" fontId="72" fillId="0" borderId="16" xfId="0" applyFont="1" applyFill="1" applyBorder="1" applyAlignment="1">
      <alignment horizontal="left" vertical="center"/>
    </xf>
    <xf numFmtId="0" fontId="72" fillId="0" borderId="16" xfId="0" applyFont="1" applyFill="1" applyBorder="1" applyAlignment="1">
      <alignment horizontal="right" vertical="center"/>
    </xf>
    <xf numFmtId="0" fontId="72" fillId="0" borderId="16" xfId="0" applyFont="1" applyFill="1" applyBorder="1" applyAlignment="1">
      <alignment vertical="center"/>
    </xf>
    <xf numFmtId="0" fontId="72" fillId="0" borderId="16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vertical="center"/>
    </xf>
    <xf numFmtId="0" fontId="67" fillId="0" borderId="0" xfId="0" applyNumberFormat="1" applyFont="1" applyFill="1" applyBorder="1" applyAlignment="1">
      <alignment vertical="center"/>
    </xf>
    <xf numFmtId="0" fontId="72" fillId="0" borderId="19" xfId="0" applyFont="1" applyFill="1" applyBorder="1" applyAlignment="1">
      <alignment vertical="center"/>
    </xf>
    <xf numFmtId="0" fontId="72" fillId="0" borderId="20" xfId="0" applyFont="1" applyFill="1" applyBorder="1" applyAlignment="1">
      <alignment vertical="center"/>
    </xf>
    <xf numFmtId="0" fontId="72" fillId="0" borderId="21" xfId="0" applyFont="1" applyFill="1" applyBorder="1" applyAlignment="1">
      <alignment vertical="center"/>
    </xf>
    <xf numFmtId="3" fontId="73" fillId="0" borderId="0" xfId="0" applyNumberFormat="1" applyFont="1" applyFill="1" applyAlignment="1">
      <alignment vertical="center"/>
    </xf>
    <xf numFmtId="0" fontId="73" fillId="0" borderId="0" xfId="0" applyFont="1" applyFill="1" applyAlignment="1">
      <alignment vertical="top"/>
    </xf>
    <xf numFmtId="0" fontId="20" fillId="0" borderId="0" xfId="0" applyFont="1" applyAlignment="1">
      <alignment vertical="top"/>
    </xf>
    <xf numFmtId="0" fontId="67" fillId="0" borderId="0" xfId="0" applyFont="1" applyFill="1" applyBorder="1" applyAlignment="1">
      <alignment vertical="center"/>
    </xf>
    <xf numFmtId="0" fontId="72" fillId="0" borderId="19" xfId="0" applyFont="1" applyFill="1" applyBorder="1" applyAlignment="1">
      <alignment vertical="top"/>
    </xf>
    <xf numFmtId="0" fontId="72" fillId="0" borderId="20" xfId="0" applyFont="1" applyFill="1" applyBorder="1" applyAlignment="1">
      <alignment vertical="top"/>
    </xf>
    <xf numFmtId="0" fontId="72" fillId="0" borderId="21" xfId="0" applyFont="1" applyFill="1" applyBorder="1" applyAlignment="1">
      <alignment vertical="top"/>
    </xf>
    <xf numFmtId="0" fontId="73" fillId="0" borderId="18" xfId="0" applyFont="1" applyFill="1" applyBorder="1" applyAlignment="1">
      <alignment vertical="center"/>
    </xf>
    <xf numFmtId="3" fontId="73" fillId="0" borderId="18" xfId="0" applyNumberFormat="1" applyFont="1" applyFill="1" applyBorder="1" applyAlignment="1">
      <alignment vertical="center"/>
    </xf>
    <xf numFmtId="3" fontId="73" fillId="0" borderId="11" xfId="0" applyNumberFormat="1" applyFont="1" applyFill="1" applyBorder="1" applyAlignment="1">
      <alignment vertical="center"/>
    </xf>
    <xf numFmtId="3" fontId="73" fillId="0" borderId="12" xfId="0" applyNumberFormat="1" applyFont="1" applyFill="1" applyBorder="1" applyAlignment="1">
      <alignment vertical="center"/>
    </xf>
    <xf numFmtId="3" fontId="73" fillId="0" borderId="20" xfId="0" applyNumberFormat="1" applyFont="1" applyFill="1" applyBorder="1" applyAlignment="1">
      <alignment vertical="center"/>
    </xf>
    <xf numFmtId="0" fontId="73" fillId="0" borderId="20" xfId="0" applyFont="1" applyFill="1" applyBorder="1" applyAlignment="1">
      <alignment vertical="center"/>
    </xf>
    <xf numFmtId="0" fontId="73" fillId="0" borderId="21" xfId="0" applyFont="1" applyFill="1" applyBorder="1" applyAlignment="1">
      <alignment vertical="center"/>
    </xf>
    <xf numFmtId="49" fontId="76" fillId="0" borderId="0" xfId="0" applyNumberFormat="1" applyFont="1" applyFill="1" applyBorder="1" applyAlignment="1">
      <alignment horizontal="left" vertical="center"/>
    </xf>
    <xf numFmtId="201" fontId="75" fillId="0" borderId="0" xfId="0" applyNumberFormat="1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horizontal="left" vertical="center"/>
    </xf>
    <xf numFmtId="49" fontId="73" fillId="0" borderId="17" xfId="0" applyNumberFormat="1" applyFont="1" applyFill="1" applyBorder="1" applyAlignment="1">
      <alignment horizontal="left" vertical="center"/>
    </xf>
    <xf numFmtId="0" fontId="73" fillId="0" borderId="17" xfId="0" applyFont="1" applyFill="1" applyBorder="1" applyAlignment="1">
      <alignment horizontal="right" vertical="center"/>
    </xf>
    <xf numFmtId="49" fontId="73" fillId="0" borderId="0" xfId="0" applyNumberFormat="1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right" vertical="center" wrapText="1"/>
    </xf>
    <xf numFmtId="0" fontId="73" fillId="0" borderId="17" xfId="0" applyFont="1" applyFill="1" applyBorder="1" applyAlignment="1">
      <alignment horizontal="right" vertical="center" wrapText="1"/>
    </xf>
    <xf numFmtId="0" fontId="73" fillId="0" borderId="17" xfId="0" applyFont="1" applyFill="1" applyBorder="1" applyAlignment="1">
      <alignment horizontal="right" vertical="center" wrapText="1"/>
    </xf>
    <xf numFmtId="0" fontId="73" fillId="0" borderId="17" xfId="0" applyFont="1" applyFill="1" applyBorder="1" applyAlignment="1">
      <alignment vertical="top" wrapText="1"/>
    </xf>
    <xf numFmtId="49" fontId="73" fillId="0" borderId="18" xfId="0" applyNumberFormat="1" applyFont="1" applyFill="1" applyBorder="1" applyAlignment="1">
      <alignment horizontal="left" vertical="center"/>
    </xf>
    <xf numFmtId="3" fontId="73" fillId="0" borderId="18" xfId="0" applyNumberFormat="1" applyFont="1" applyFill="1" applyBorder="1" applyAlignment="1" applyProtection="1">
      <alignment horizontal="right" vertical="center"/>
      <protection locked="0"/>
    </xf>
    <xf numFmtId="200" fontId="73" fillId="0" borderId="18" xfId="0" applyNumberFormat="1" applyFont="1" applyFill="1" applyBorder="1" applyAlignment="1" applyProtection="1">
      <alignment horizontal="right" vertical="center"/>
      <protection/>
    </xf>
    <xf numFmtId="0" fontId="73" fillId="0" borderId="18" xfId="0" applyFont="1" applyFill="1" applyBorder="1" applyAlignment="1" applyProtection="1">
      <alignment vertical="center"/>
      <protection locked="0"/>
    </xf>
    <xf numFmtId="0" fontId="73" fillId="0" borderId="0" xfId="0" applyFont="1" applyFill="1" applyBorder="1" applyAlignment="1">
      <alignment horizontal="center" vertical="center"/>
    </xf>
    <xf numFmtId="49" fontId="73" fillId="0" borderId="12" xfId="0" applyNumberFormat="1" applyFont="1" applyFill="1" applyBorder="1" applyAlignment="1">
      <alignment horizontal="left" vertical="center"/>
    </xf>
    <xf numFmtId="3" fontId="73" fillId="0" borderId="12" xfId="0" applyNumberFormat="1" applyFont="1" applyFill="1" applyBorder="1" applyAlignment="1" applyProtection="1">
      <alignment horizontal="right" vertical="center"/>
      <protection locked="0"/>
    </xf>
    <xf numFmtId="200" fontId="73" fillId="0" borderId="12" xfId="0" applyNumberFormat="1" applyFont="1" applyFill="1" applyBorder="1" applyAlignment="1" applyProtection="1">
      <alignment horizontal="right" vertical="center"/>
      <protection/>
    </xf>
    <xf numFmtId="0" fontId="73" fillId="0" borderId="12" xfId="0" applyFont="1" applyFill="1" applyBorder="1" applyAlignment="1" applyProtection="1">
      <alignment vertical="center"/>
      <protection locked="0"/>
    </xf>
    <xf numFmtId="49" fontId="72" fillId="0" borderId="16" xfId="0" applyNumberFormat="1" applyFont="1" applyFill="1" applyBorder="1" applyAlignment="1">
      <alignment horizontal="left" vertical="center"/>
    </xf>
    <xf numFmtId="3" fontId="72" fillId="0" borderId="16" xfId="0" applyNumberFormat="1" applyFont="1" applyFill="1" applyBorder="1" applyAlignment="1" applyProtection="1">
      <alignment horizontal="right" vertical="center"/>
      <protection/>
    </xf>
    <xf numFmtId="200" fontId="72" fillId="0" borderId="16" xfId="0" applyNumberFormat="1" applyFont="1" applyFill="1" applyBorder="1" applyAlignment="1" applyProtection="1">
      <alignment horizontal="right" vertical="center"/>
      <protection/>
    </xf>
    <xf numFmtId="0" fontId="72" fillId="0" borderId="16" xfId="0" applyFont="1" applyFill="1" applyBorder="1" applyAlignment="1" applyProtection="1">
      <alignment vertical="center"/>
      <protection locked="0"/>
    </xf>
    <xf numFmtId="3" fontId="73" fillId="0" borderId="0" xfId="0" applyNumberFormat="1" applyFont="1" applyFill="1" applyBorder="1" applyAlignment="1" applyProtection="1">
      <alignment horizontal="right" vertical="center"/>
      <protection locked="0"/>
    </xf>
    <xf numFmtId="200" fontId="73" fillId="0" borderId="0" xfId="0" applyNumberFormat="1" applyFont="1" applyFill="1" applyBorder="1" applyAlignment="1" applyProtection="1">
      <alignment horizontal="right" vertical="center"/>
      <protection/>
    </xf>
    <xf numFmtId="0" fontId="73" fillId="0" borderId="0" xfId="0" applyFont="1" applyFill="1" applyBorder="1" applyAlignment="1" applyProtection="1">
      <alignment vertical="center"/>
      <protection locked="0"/>
    </xf>
    <xf numFmtId="49" fontId="73" fillId="0" borderId="10" xfId="0" applyNumberFormat="1" applyFont="1" applyFill="1" applyBorder="1" applyAlignment="1">
      <alignment horizontal="left" vertical="center"/>
    </xf>
    <xf numFmtId="3" fontId="73" fillId="0" borderId="10" xfId="0" applyNumberFormat="1" applyFont="1" applyFill="1" applyBorder="1" applyAlignment="1" applyProtection="1">
      <alignment horizontal="right" vertical="center"/>
      <protection locked="0"/>
    </xf>
    <xf numFmtId="200" fontId="73" fillId="0" borderId="10" xfId="0" applyNumberFormat="1" applyFont="1" applyFill="1" applyBorder="1" applyAlignment="1" applyProtection="1">
      <alignment horizontal="right" vertical="center"/>
      <protection/>
    </xf>
    <xf numFmtId="0" fontId="73" fillId="0" borderId="10" xfId="0" applyFont="1" applyFill="1" applyBorder="1" applyAlignment="1" applyProtection="1">
      <alignment vertical="center"/>
      <protection locked="0"/>
    </xf>
    <xf numFmtId="49" fontId="73" fillId="0" borderId="11" xfId="0" applyNumberFormat="1" applyFont="1" applyFill="1" applyBorder="1" applyAlignment="1">
      <alignment horizontal="left" vertical="center"/>
    </xf>
    <xf numFmtId="3" fontId="73" fillId="0" borderId="11" xfId="0" applyNumberFormat="1" applyFont="1" applyFill="1" applyBorder="1" applyAlignment="1" applyProtection="1">
      <alignment horizontal="right" vertical="center"/>
      <protection locked="0"/>
    </xf>
    <xf numFmtId="200" fontId="73" fillId="0" borderId="11" xfId="0" applyNumberFormat="1" applyFont="1" applyFill="1" applyBorder="1" applyAlignment="1" applyProtection="1">
      <alignment horizontal="right" vertical="center"/>
      <protection/>
    </xf>
    <xf numFmtId="0" fontId="73" fillId="0" borderId="11" xfId="0" applyFont="1" applyFill="1" applyBorder="1" applyAlignment="1" applyProtection="1">
      <alignment vertical="center"/>
      <protection locked="0"/>
    </xf>
    <xf numFmtId="4" fontId="73" fillId="0" borderId="0" xfId="0" applyNumberFormat="1" applyFont="1" applyFill="1" applyBorder="1" applyAlignment="1">
      <alignment vertical="center"/>
    </xf>
    <xf numFmtId="9" fontId="73" fillId="0" borderId="0" xfId="0" applyNumberFormat="1" applyFont="1" applyFill="1" applyBorder="1" applyAlignment="1">
      <alignment vertical="center"/>
    </xf>
    <xf numFmtId="0" fontId="73" fillId="0" borderId="0" xfId="0" applyFont="1" applyFill="1" applyBorder="1" applyAlignment="1">
      <alignment/>
    </xf>
    <xf numFmtId="49" fontId="69" fillId="0" borderId="0" xfId="0" applyNumberFormat="1" applyFont="1" applyFill="1" applyBorder="1" applyAlignment="1">
      <alignment horizontal="left" vertical="center"/>
    </xf>
    <xf numFmtId="4" fontId="73" fillId="0" borderId="0" xfId="0" applyNumberFormat="1" applyFont="1" applyFill="1" applyBorder="1" applyAlignment="1">
      <alignment/>
    </xf>
    <xf numFmtId="201" fontId="73" fillId="0" borderId="0" xfId="0" applyNumberFormat="1" applyFont="1" applyFill="1" applyBorder="1" applyAlignment="1">
      <alignment/>
    </xf>
    <xf numFmtId="0" fontId="69" fillId="0" borderId="15" xfId="0" applyFont="1" applyFill="1" applyBorder="1" applyAlignment="1" applyProtection="1">
      <alignment horizontal="right" vertical="center"/>
      <protection locked="0"/>
    </xf>
    <xf numFmtId="0" fontId="69" fillId="0" borderId="0" xfId="0" applyFont="1" applyFill="1" applyBorder="1" applyAlignment="1" applyProtection="1">
      <alignment horizontal="right" vertical="center"/>
      <protection locked="0"/>
    </xf>
    <xf numFmtId="3" fontId="69" fillId="34" borderId="10" xfId="0" applyNumberFormat="1" applyFont="1" applyFill="1" applyBorder="1" applyAlignment="1" applyProtection="1">
      <alignment horizontal="right"/>
      <protection locked="0"/>
    </xf>
    <xf numFmtId="3" fontId="69" fillId="34" borderId="12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3868"/>
      <rgbColor rgb="00FFFFFF"/>
      <rgbColor rgb="007898B3"/>
      <rgbColor rgb="00D3B6D8"/>
      <rgbColor rgb="00F6B065"/>
      <rgbColor rgb="00333333"/>
      <rgbColor rgb="00B2C2D1"/>
      <rgbColor rgb="009AC8D9"/>
      <rgbColor rgb="00255B89"/>
      <rgbColor rgb="00A86DB1"/>
      <rgbColor rgb="00FF9933"/>
      <rgbColor rgb="00C23841"/>
      <rgbColor rgb="00FFDD7D"/>
      <rgbColor rgb="0089D5F1"/>
      <rgbColor rgb="00C3DDB8"/>
      <rgbColor rgb="0088BA71"/>
      <rgbColor rgb="00255B89"/>
      <rgbColor rgb="00AAA19A"/>
      <rgbColor rgb="00DCEBEF"/>
      <rgbColor rgb="0056A2B9"/>
      <rgbColor rgb="00C8C1BC"/>
      <rgbColor rgb="00003868"/>
      <rgbColor rgb="0091C8D9"/>
      <rgbColor rgb="00166C86"/>
      <rgbColor rgb="00F5F1EF"/>
      <rgbColor rgb="00AAA19A"/>
      <rgbColor rgb="009D0E2D"/>
      <rgbColor rgb="006CCBED"/>
      <rgbColor rgb="0092499E"/>
      <rgbColor rgb="00F49C3E"/>
      <rgbColor rgb="006AA94E"/>
      <rgbColor rgb="00FFC726"/>
      <rgbColor rgb="00B816BC"/>
      <rgbColor rgb="00FFFFFF"/>
      <rgbColor rgb="00FFFFFF"/>
      <rgbColor rgb="00000000"/>
      <rgbColor rgb="00FFFFFF"/>
      <rgbColor rgb="00DDE4E9"/>
      <rgbColor rgb="00FFFFFF"/>
      <rgbColor rgb="00F5F1EF"/>
      <rgbColor rgb="00F8C48B"/>
      <rgbColor rgb="00A7E0E0"/>
      <rgbColor rgb="00DE7572"/>
      <rgbColor rgb="00E3DFDB"/>
      <rgbColor rgb="00C8C1BC"/>
      <rgbColor rgb="00AAA19A"/>
      <rgbColor rgb="00FFD251"/>
      <rgbColor rgb="00A6CB95"/>
      <rgbColor rgb="006CCBED"/>
      <rgbColor rgb="00BE92C5"/>
      <rgbColor rgb="0092499E"/>
      <rgbColor rgb="009D0E2D"/>
      <rgbColor rgb="0091867E"/>
      <rgbColor rgb="00FFE9A8"/>
      <rgbColor rgb="00FFC726"/>
      <rgbColor rgb="006AA94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2524125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476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2181225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457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2190750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466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2190750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466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2190750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466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2190750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466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2190750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466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2190750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466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11"/>
  <sheetViews>
    <sheetView showGridLines="0" showZeros="0" tabSelected="1" zoomScaleSheetLayoutView="75" zoomScalePageLayoutView="0" workbookViewId="0" topLeftCell="A1">
      <selection activeCell="A29" sqref="A29"/>
    </sheetView>
  </sheetViews>
  <sheetFormatPr defaultColWidth="10.875" defaultRowHeight="12"/>
  <cols>
    <col min="1" max="1" width="113.00390625" style="10" customWidth="1"/>
    <col min="2" max="2" width="77.125" style="10" customWidth="1"/>
    <col min="3" max="16384" width="10.875" style="10" customWidth="1"/>
  </cols>
  <sheetData>
    <row r="1" ht="60" customHeight="1"/>
    <row r="2" ht="34.5" customHeight="1"/>
    <row r="3" s="67" customFormat="1" ht="30" customHeight="1">
      <c r="A3" s="73" t="s">
        <v>295</v>
      </c>
    </row>
    <row r="4" s="19" customFormat="1" ht="33" customHeight="1">
      <c r="A4" s="18"/>
    </row>
    <row r="5" s="68" customFormat="1" ht="30" customHeight="1">
      <c r="A5" s="70" t="s">
        <v>0</v>
      </c>
    </row>
    <row r="6" s="68" customFormat="1" ht="30" customHeight="1">
      <c r="A6" s="71" t="s">
        <v>96</v>
      </c>
    </row>
    <row r="7" s="68" customFormat="1" ht="30" customHeight="1">
      <c r="A7" s="71" t="s">
        <v>290</v>
      </c>
    </row>
    <row r="8" s="69" customFormat="1" ht="30" customHeight="1">
      <c r="A8" s="71" t="s">
        <v>1</v>
      </c>
    </row>
    <row r="9" s="68" customFormat="1" ht="30" customHeight="1">
      <c r="A9" s="71" t="s">
        <v>291</v>
      </c>
    </row>
    <row r="10" s="68" customFormat="1" ht="30" customHeight="1">
      <c r="A10" s="71" t="s">
        <v>2</v>
      </c>
    </row>
    <row r="11" s="68" customFormat="1" ht="30" customHeight="1">
      <c r="A11" s="72" t="s">
        <v>3</v>
      </c>
    </row>
    <row r="12" s="19" customFormat="1" ht="12" customHeight="1"/>
    <row r="13" s="19" customFormat="1" ht="12" customHeight="1"/>
    <row r="14" s="19" customFormat="1" ht="12" customHeight="1"/>
    <row r="15" s="19" customFormat="1" ht="12" customHeight="1"/>
    <row r="16" s="19" customFormat="1" ht="12" customHeight="1"/>
    <row r="17" s="19" customFormat="1" ht="12" customHeight="1"/>
    <row r="18" s="19" customFormat="1" ht="13.5"/>
    <row r="19" s="19" customFormat="1" ht="13.5"/>
    <row r="20" s="19" customFormat="1" ht="13.5"/>
    <row r="21" s="19" customFormat="1" ht="13.5"/>
    <row r="22" s="19" customFormat="1" ht="13.5"/>
    <row r="23" s="19" customFormat="1" ht="13.5"/>
    <row r="24" s="19" customFormat="1" ht="13.5"/>
    <row r="25" s="19" customFormat="1" ht="13.5"/>
    <row r="26" s="19" customFormat="1" ht="13.5"/>
    <row r="27" s="19" customFormat="1" ht="13.5"/>
    <row r="28" s="19" customFormat="1" ht="13.5"/>
    <row r="29" s="19" customFormat="1" ht="13.5"/>
    <row r="30" s="19" customFormat="1" ht="13.5"/>
    <row r="31" s="19" customFormat="1" ht="13.5"/>
    <row r="32" s="19" customFormat="1" ht="13.5"/>
    <row r="33" s="19" customFormat="1" ht="13.5"/>
    <row r="34" s="19" customFormat="1" ht="13.5"/>
  </sheetData>
  <sheetProtection/>
  <hyperlinks>
    <hyperlink ref="A11" location="'Contrôle du budget'!A1" display="Contrôle du budget"/>
    <hyperlink ref="A7" location="'Compte de résultats prévis'!A1" display="Compte de résultats prévisionnel"/>
    <hyperlink ref="A6" location="'Bilan prévisionnel'!A1" display="Bilan prévisionnel"/>
    <hyperlink ref="A5" location="'Plan des liquidités'!A1" display="Plan des liquidités"/>
    <hyperlink ref="A10" location="'Plan d''investissement'!A1" display="Plan d'investissement"/>
    <hyperlink ref="A8" location="Ratios!A1" display="Ratios"/>
    <hyperlink ref="A9" location="'Bilan prévisionnel des mouvem.'!A1" display="Tableau de financement prévisionnel"/>
  </hyperlinks>
  <printOptions/>
  <pageMargins left="0.5118110236220472" right="0.5118110236220472" top="0.5511811023622047" bottom="0.2362204724409449" header="0.31496062992125984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C48"/>
  <sheetViews>
    <sheetView showGridLines="0" zoomScaleSheetLayoutView="75" zoomScalePageLayoutView="0" workbookViewId="0" topLeftCell="A1">
      <selection activeCell="B46" sqref="B46"/>
    </sheetView>
  </sheetViews>
  <sheetFormatPr defaultColWidth="10.875" defaultRowHeight="12"/>
  <cols>
    <col min="1" max="1" width="4.25390625" style="11" customWidth="1"/>
    <col min="2" max="2" width="57.25390625" style="11" customWidth="1"/>
    <col min="3" max="3" width="10.75390625" style="11" customWidth="1"/>
    <col min="4" max="28" width="9.25390625" style="11" customWidth="1"/>
    <col min="29" max="16384" width="10.875" style="11" customWidth="1"/>
  </cols>
  <sheetData>
    <row r="1" ht="60" customHeight="1"/>
    <row r="2" ht="34.5" customHeight="1"/>
    <row r="3" spans="1:28" s="20" customFormat="1" ht="30" customHeight="1">
      <c r="A3" s="74"/>
      <c r="B3" s="81" t="s">
        <v>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</row>
    <row r="4" spans="1:28" s="20" customFormat="1" ht="19.5" customHeight="1">
      <c r="A4" s="80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</row>
    <row r="5" spans="1:28" s="21" customFormat="1" ht="19.5" customHeight="1" thickBot="1">
      <c r="A5" s="80"/>
      <c r="B5" s="80"/>
      <c r="C5" s="84" t="s">
        <v>4</v>
      </c>
      <c r="D5" s="85"/>
      <c r="E5" s="86" t="s">
        <v>5</v>
      </c>
      <c r="F5" s="85"/>
      <c r="G5" s="86" t="s">
        <v>6</v>
      </c>
      <c r="H5" s="85"/>
      <c r="I5" s="86" t="s">
        <v>7</v>
      </c>
      <c r="J5" s="85"/>
      <c r="K5" s="86" t="s">
        <v>8</v>
      </c>
      <c r="L5" s="85"/>
      <c r="M5" s="86" t="s">
        <v>9</v>
      </c>
      <c r="N5" s="85"/>
      <c r="O5" s="86" t="s">
        <v>10</v>
      </c>
      <c r="P5" s="85"/>
      <c r="Q5" s="86" t="s">
        <v>11</v>
      </c>
      <c r="R5" s="85"/>
      <c r="S5" s="86" t="s">
        <v>12</v>
      </c>
      <c r="T5" s="85"/>
      <c r="U5" s="86" t="s">
        <v>13</v>
      </c>
      <c r="V5" s="85"/>
      <c r="W5" s="86" t="s">
        <v>14</v>
      </c>
      <c r="X5" s="85"/>
      <c r="Y5" s="86" t="s">
        <v>15</v>
      </c>
      <c r="Z5" s="85"/>
      <c r="AA5" s="86" t="s">
        <v>16</v>
      </c>
      <c r="AB5" s="84"/>
    </row>
    <row r="6" spans="1:29" s="20" customFormat="1" ht="15" customHeight="1" thickBot="1">
      <c r="A6" s="80"/>
      <c r="B6" s="87"/>
      <c r="C6" s="266" t="s">
        <v>17</v>
      </c>
      <c r="D6" s="266" t="s">
        <v>18</v>
      </c>
      <c r="E6" s="266" t="s">
        <v>19</v>
      </c>
      <c r="F6" s="266" t="s">
        <v>20</v>
      </c>
      <c r="G6" s="266" t="s">
        <v>21</v>
      </c>
      <c r="H6" s="266" t="s">
        <v>22</v>
      </c>
      <c r="I6" s="266" t="s">
        <v>23</v>
      </c>
      <c r="J6" s="266" t="s">
        <v>24</v>
      </c>
      <c r="K6" s="266" t="s">
        <v>25</v>
      </c>
      <c r="L6" s="266" t="s">
        <v>26</v>
      </c>
      <c r="M6" s="266" t="s">
        <v>27</v>
      </c>
      <c r="N6" s="266" t="s">
        <v>28</v>
      </c>
      <c r="O6" s="266" t="s">
        <v>29</v>
      </c>
      <c r="P6" s="266" t="s">
        <v>30</v>
      </c>
      <c r="Q6" s="266" t="s">
        <v>31</v>
      </c>
      <c r="R6" s="266" t="s">
        <v>32</v>
      </c>
      <c r="S6" s="266" t="s">
        <v>33</v>
      </c>
      <c r="T6" s="266" t="s">
        <v>34</v>
      </c>
      <c r="U6" s="266" t="s">
        <v>35</v>
      </c>
      <c r="V6" s="266" t="s">
        <v>36</v>
      </c>
      <c r="W6" s="266" t="s">
        <v>37</v>
      </c>
      <c r="X6" s="266" t="s">
        <v>38</v>
      </c>
      <c r="Y6" s="266" t="s">
        <v>39</v>
      </c>
      <c r="Z6" s="266" t="s">
        <v>40</v>
      </c>
      <c r="AA6" s="266" t="s">
        <v>41</v>
      </c>
      <c r="AB6" s="266" t="s">
        <v>42</v>
      </c>
      <c r="AC6" s="23"/>
    </row>
    <row r="7" spans="1:29" s="20" customFormat="1" ht="15" customHeight="1">
      <c r="A7" s="80"/>
      <c r="B7" s="74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3"/>
    </row>
    <row r="8" spans="1:29" s="20" customFormat="1" ht="15" customHeight="1">
      <c r="A8" s="80"/>
      <c r="B8" s="88" t="s">
        <v>43</v>
      </c>
      <c r="C8" s="89">
        <f aca="true" t="shared" si="0" ref="C8:D12">SUM(E8,G8,I8,K8,M8,O8,Q8,S8,U8,W8,Y8,AA8)</f>
        <v>0</v>
      </c>
      <c r="D8" s="90">
        <f t="shared" si="0"/>
        <v>0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23"/>
    </row>
    <row r="9" spans="1:29" s="20" customFormat="1" ht="15" customHeight="1">
      <c r="A9" s="82" t="s">
        <v>44</v>
      </c>
      <c r="B9" s="92" t="s">
        <v>45</v>
      </c>
      <c r="C9" s="93">
        <f t="shared" si="0"/>
        <v>0</v>
      </c>
      <c r="D9" s="94">
        <f t="shared" si="0"/>
        <v>0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23"/>
    </row>
    <row r="10" spans="1:29" s="20" customFormat="1" ht="15" customHeight="1">
      <c r="A10" s="82" t="s">
        <v>46</v>
      </c>
      <c r="B10" s="92" t="s">
        <v>47</v>
      </c>
      <c r="C10" s="93">
        <f t="shared" si="0"/>
        <v>0</v>
      </c>
      <c r="D10" s="94">
        <f t="shared" si="0"/>
        <v>0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23"/>
    </row>
    <row r="11" spans="1:29" s="20" customFormat="1" ht="15" customHeight="1">
      <c r="A11" s="82" t="s">
        <v>48</v>
      </c>
      <c r="B11" s="92" t="s">
        <v>293</v>
      </c>
      <c r="C11" s="93">
        <f t="shared" si="0"/>
        <v>0</v>
      </c>
      <c r="D11" s="94">
        <f t="shared" si="0"/>
        <v>0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23"/>
    </row>
    <row r="12" spans="1:29" s="20" customFormat="1" ht="15" customHeight="1" thickBot="1">
      <c r="A12" s="83" t="s">
        <v>49</v>
      </c>
      <c r="B12" s="99" t="s">
        <v>294</v>
      </c>
      <c r="C12" s="96">
        <f t="shared" si="0"/>
        <v>0</v>
      </c>
      <c r="D12" s="97">
        <f t="shared" si="0"/>
        <v>0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23"/>
    </row>
    <row r="13" spans="1:29" s="20" customFormat="1" ht="15" customHeight="1">
      <c r="A13" s="82" t="s">
        <v>50</v>
      </c>
      <c r="B13" s="102" t="s">
        <v>51</v>
      </c>
      <c r="C13" s="108">
        <f aca="true" t="shared" si="1" ref="C13:AB13">SUM(C8:C12)</f>
        <v>0</v>
      </c>
      <c r="D13" s="109">
        <f t="shared" si="1"/>
        <v>0</v>
      </c>
      <c r="E13" s="110">
        <f t="shared" si="1"/>
        <v>0</v>
      </c>
      <c r="F13" s="110">
        <f t="shared" si="1"/>
        <v>0</v>
      </c>
      <c r="G13" s="110">
        <f t="shared" si="1"/>
        <v>0</v>
      </c>
      <c r="H13" s="110">
        <f t="shared" si="1"/>
        <v>0</v>
      </c>
      <c r="I13" s="110">
        <f t="shared" si="1"/>
        <v>0</v>
      </c>
      <c r="J13" s="110">
        <f t="shared" si="1"/>
        <v>0</v>
      </c>
      <c r="K13" s="110">
        <f t="shared" si="1"/>
        <v>0</v>
      </c>
      <c r="L13" s="110">
        <f t="shared" si="1"/>
        <v>0</v>
      </c>
      <c r="M13" s="110">
        <f t="shared" si="1"/>
        <v>0</v>
      </c>
      <c r="N13" s="110">
        <f t="shared" si="1"/>
        <v>0</v>
      </c>
      <c r="O13" s="110">
        <f t="shared" si="1"/>
        <v>0</v>
      </c>
      <c r="P13" s="110">
        <f t="shared" si="1"/>
        <v>0</v>
      </c>
      <c r="Q13" s="110">
        <f t="shared" si="1"/>
        <v>0</v>
      </c>
      <c r="R13" s="110">
        <f t="shared" si="1"/>
        <v>0</v>
      </c>
      <c r="S13" s="110">
        <f t="shared" si="1"/>
        <v>0</v>
      </c>
      <c r="T13" s="110">
        <f t="shared" si="1"/>
        <v>0</v>
      </c>
      <c r="U13" s="110">
        <f t="shared" si="1"/>
        <v>0</v>
      </c>
      <c r="V13" s="110">
        <f t="shared" si="1"/>
        <v>0</v>
      </c>
      <c r="W13" s="110">
        <f t="shared" si="1"/>
        <v>0</v>
      </c>
      <c r="X13" s="110">
        <f t="shared" si="1"/>
        <v>0</v>
      </c>
      <c r="Y13" s="110">
        <f t="shared" si="1"/>
        <v>0</v>
      </c>
      <c r="Z13" s="110">
        <f t="shared" si="1"/>
        <v>0</v>
      </c>
      <c r="AA13" s="110">
        <f t="shared" si="1"/>
        <v>0</v>
      </c>
      <c r="AB13" s="110">
        <f t="shared" si="1"/>
        <v>0</v>
      </c>
      <c r="AC13" s="23"/>
    </row>
    <row r="14" spans="1:29" s="20" customFormat="1" ht="15" customHeight="1">
      <c r="A14" s="83"/>
      <c r="B14" s="78"/>
      <c r="C14" s="75"/>
      <c r="D14" s="75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23"/>
    </row>
    <row r="15" spans="1:29" s="20" customFormat="1" ht="15" customHeight="1">
      <c r="A15" s="82" t="s">
        <v>52</v>
      </c>
      <c r="B15" s="88" t="s">
        <v>53</v>
      </c>
      <c r="C15" s="89">
        <f aca="true" t="shared" si="2" ref="C15:D23">SUM(E15,G15,I15,K15,M15,O15,Q15,S15,U15,W15,Y15,AA15)</f>
        <v>0</v>
      </c>
      <c r="D15" s="90">
        <f t="shared" si="2"/>
        <v>0</v>
      </c>
      <c r="E15" s="91"/>
      <c r="F15" s="91" t="s">
        <v>54</v>
      </c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23"/>
    </row>
    <row r="16" spans="1:29" s="20" customFormat="1" ht="15" customHeight="1">
      <c r="A16" s="82" t="s">
        <v>55</v>
      </c>
      <c r="B16" s="92" t="s">
        <v>56</v>
      </c>
      <c r="C16" s="93">
        <f t="shared" si="2"/>
        <v>0</v>
      </c>
      <c r="D16" s="94">
        <f t="shared" si="2"/>
        <v>0</v>
      </c>
      <c r="E16" s="95"/>
      <c r="F16" s="95" t="s">
        <v>57</v>
      </c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23"/>
    </row>
    <row r="17" spans="1:29" s="20" customFormat="1" ht="15" customHeight="1">
      <c r="A17" s="82" t="s">
        <v>58</v>
      </c>
      <c r="B17" s="92" t="s">
        <v>59</v>
      </c>
      <c r="C17" s="93">
        <f t="shared" si="2"/>
        <v>0</v>
      </c>
      <c r="D17" s="94">
        <f t="shared" si="2"/>
        <v>0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23"/>
    </row>
    <row r="18" spans="1:29" s="20" customFormat="1" ht="15" customHeight="1">
      <c r="A18" s="82" t="s">
        <v>60</v>
      </c>
      <c r="B18" s="92" t="s">
        <v>61</v>
      </c>
      <c r="C18" s="93">
        <f t="shared" si="2"/>
        <v>0</v>
      </c>
      <c r="D18" s="94">
        <f t="shared" si="2"/>
        <v>0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23"/>
    </row>
    <row r="19" spans="1:29" s="20" customFormat="1" ht="15" customHeight="1">
      <c r="A19" s="82" t="s">
        <v>62</v>
      </c>
      <c r="B19" s="92" t="s">
        <v>63</v>
      </c>
      <c r="C19" s="93">
        <f t="shared" si="2"/>
        <v>0</v>
      </c>
      <c r="D19" s="94">
        <f t="shared" si="2"/>
        <v>0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23"/>
    </row>
    <row r="20" spans="1:29" s="20" customFormat="1" ht="15" customHeight="1">
      <c r="A20" s="82" t="s">
        <v>64</v>
      </c>
      <c r="B20" s="92" t="s">
        <v>65</v>
      </c>
      <c r="C20" s="93">
        <f t="shared" si="2"/>
        <v>0</v>
      </c>
      <c r="D20" s="94">
        <f t="shared" si="2"/>
        <v>0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23"/>
    </row>
    <row r="21" spans="1:29" s="20" customFormat="1" ht="15" customHeight="1">
      <c r="A21" s="82" t="s">
        <v>66</v>
      </c>
      <c r="B21" s="92" t="s">
        <v>67</v>
      </c>
      <c r="C21" s="93">
        <f t="shared" si="2"/>
        <v>0</v>
      </c>
      <c r="D21" s="94">
        <f t="shared" si="2"/>
        <v>0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23"/>
    </row>
    <row r="22" spans="1:29" s="20" customFormat="1" ht="15" customHeight="1">
      <c r="A22" s="82" t="s">
        <v>68</v>
      </c>
      <c r="B22" s="92" t="s">
        <v>69</v>
      </c>
      <c r="C22" s="93">
        <f t="shared" si="2"/>
        <v>0</v>
      </c>
      <c r="D22" s="94">
        <f t="shared" si="2"/>
        <v>0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23"/>
    </row>
    <row r="23" spans="1:29" s="20" customFormat="1" ht="15" customHeight="1" thickBot="1">
      <c r="A23" s="82" t="s">
        <v>70</v>
      </c>
      <c r="B23" s="99" t="s">
        <v>71</v>
      </c>
      <c r="C23" s="96">
        <f t="shared" si="2"/>
        <v>0</v>
      </c>
      <c r="D23" s="97">
        <f t="shared" si="2"/>
        <v>0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23"/>
    </row>
    <row r="24" spans="1:29" s="20" customFormat="1" ht="15" customHeight="1">
      <c r="A24" s="82" t="s">
        <v>72</v>
      </c>
      <c r="B24" s="102" t="s">
        <v>73</v>
      </c>
      <c r="C24" s="108">
        <f>SUM(E24,G24,I24,K24,M24,O24,Q24,S24,U24,W24,Y24,AA24)</f>
        <v>0</v>
      </c>
      <c r="D24" s="109">
        <f aca="true" t="shared" si="3" ref="D24:AB24">SUM(D15:D23)</f>
        <v>0</v>
      </c>
      <c r="E24" s="110">
        <f t="shared" si="3"/>
        <v>0</v>
      </c>
      <c r="F24" s="110">
        <f t="shared" si="3"/>
        <v>0</v>
      </c>
      <c r="G24" s="110">
        <f t="shared" si="3"/>
        <v>0</v>
      </c>
      <c r="H24" s="110">
        <f t="shared" si="3"/>
        <v>0</v>
      </c>
      <c r="I24" s="110">
        <f t="shared" si="3"/>
        <v>0</v>
      </c>
      <c r="J24" s="110">
        <f t="shared" si="3"/>
        <v>0</v>
      </c>
      <c r="K24" s="110">
        <f t="shared" si="3"/>
        <v>0</v>
      </c>
      <c r="L24" s="110">
        <f t="shared" si="3"/>
        <v>0</v>
      </c>
      <c r="M24" s="110">
        <f t="shared" si="3"/>
        <v>0</v>
      </c>
      <c r="N24" s="110">
        <f t="shared" si="3"/>
        <v>0</v>
      </c>
      <c r="O24" s="110">
        <f t="shared" si="3"/>
        <v>0</v>
      </c>
      <c r="P24" s="110">
        <f t="shared" si="3"/>
        <v>0</v>
      </c>
      <c r="Q24" s="110">
        <f t="shared" si="3"/>
        <v>0</v>
      </c>
      <c r="R24" s="110">
        <f t="shared" si="3"/>
        <v>0</v>
      </c>
      <c r="S24" s="110">
        <f t="shared" si="3"/>
        <v>0</v>
      </c>
      <c r="T24" s="110">
        <f t="shared" si="3"/>
        <v>0</v>
      </c>
      <c r="U24" s="110">
        <f t="shared" si="3"/>
        <v>0</v>
      </c>
      <c r="V24" s="110">
        <f t="shared" si="3"/>
        <v>0</v>
      </c>
      <c r="W24" s="110">
        <f t="shared" si="3"/>
        <v>0</v>
      </c>
      <c r="X24" s="110">
        <f t="shared" si="3"/>
        <v>0</v>
      </c>
      <c r="Y24" s="110">
        <f t="shared" si="3"/>
        <v>0</v>
      </c>
      <c r="Z24" s="110">
        <f t="shared" si="3"/>
        <v>0</v>
      </c>
      <c r="AA24" s="110">
        <f t="shared" si="3"/>
        <v>0</v>
      </c>
      <c r="AB24" s="110">
        <f t="shared" si="3"/>
        <v>0</v>
      </c>
      <c r="AC24" s="23"/>
    </row>
    <row r="25" spans="1:29" s="20" customFormat="1" ht="15" customHeight="1" thickBot="1">
      <c r="A25" s="83"/>
      <c r="B25" s="78"/>
      <c r="C25" s="75"/>
      <c r="D25" s="75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23"/>
    </row>
    <row r="26" spans="1:29" s="20" customFormat="1" ht="15" customHeight="1">
      <c r="A26" s="82" t="s">
        <v>74</v>
      </c>
      <c r="B26" s="102" t="s">
        <v>299</v>
      </c>
      <c r="C26" s="108">
        <f aca="true" t="shared" si="4" ref="C26:AB26">C13-C24</f>
        <v>0</v>
      </c>
      <c r="D26" s="109">
        <f t="shared" si="4"/>
        <v>0</v>
      </c>
      <c r="E26" s="110">
        <f t="shared" si="4"/>
        <v>0</v>
      </c>
      <c r="F26" s="110">
        <f t="shared" si="4"/>
        <v>0</v>
      </c>
      <c r="G26" s="110">
        <f t="shared" si="4"/>
        <v>0</v>
      </c>
      <c r="H26" s="110">
        <f t="shared" si="4"/>
        <v>0</v>
      </c>
      <c r="I26" s="110">
        <f t="shared" si="4"/>
        <v>0</v>
      </c>
      <c r="J26" s="110">
        <f t="shared" si="4"/>
        <v>0</v>
      </c>
      <c r="K26" s="110">
        <f t="shared" si="4"/>
        <v>0</v>
      </c>
      <c r="L26" s="110">
        <f t="shared" si="4"/>
        <v>0</v>
      </c>
      <c r="M26" s="110">
        <f t="shared" si="4"/>
        <v>0</v>
      </c>
      <c r="N26" s="110">
        <f t="shared" si="4"/>
        <v>0</v>
      </c>
      <c r="O26" s="110">
        <f t="shared" si="4"/>
        <v>0</v>
      </c>
      <c r="P26" s="110">
        <f t="shared" si="4"/>
        <v>0</v>
      </c>
      <c r="Q26" s="110">
        <f t="shared" si="4"/>
        <v>0</v>
      </c>
      <c r="R26" s="110">
        <f t="shared" si="4"/>
        <v>0</v>
      </c>
      <c r="S26" s="110">
        <f t="shared" si="4"/>
        <v>0</v>
      </c>
      <c r="T26" s="110">
        <f t="shared" si="4"/>
        <v>0</v>
      </c>
      <c r="U26" s="110">
        <f t="shared" si="4"/>
        <v>0</v>
      </c>
      <c r="V26" s="110">
        <f t="shared" si="4"/>
        <v>0</v>
      </c>
      <c r="W26" s="110">
        <f t="shared" si="4"/>
        <v>0</v>
      </c>
      <c r="X26" s="110">
        <f t="shared" si="4"/>
        <v>0</v>
      </c>
      <c r="Y26" s="110">
        <f t="shared" si="4"/>
        <v>0</v>
      </c>
      <c r="Z26" s="110">
        <f t="shared" si="4"/>
        <v>0</v>
      </c>
      <c r="AA26" s="110">
        <f t="shared" si="4"/>
        <v>0</v>
      </c>
      <c r="AB26" s="110">
        <f t="shared" si="4"/>
        <v>0</v>
      </c>
      <c r="AC26" s="23"/>
    </row>
    <row r="27" spans="1:29" s="20" customFormat="1" ht="15" customHeight="1">
      <c r="A27" s="82"/>
      <c r="B27" s="78"/>
      <c r="C27" s="75"/>
      <c r="D27" s="75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23"/>
    </row>
    <row r="28" spans="1:29" s="20" customFormat="1" ht="15" customHeight="1">
      <c r="A28" s="83" t="s">
        <v>75</v>
      </c>
      <c r="B28" s="88" t="s">
        <v>76</v>
      </c>
      <c r="C28" s="89">
        <f aca="true" t="shared" si="5" ref="C28:D35">SUM(E28,G28,I28,K28,M28,O28,Q28,S28,U28,W28,Y28,AA28)</f>
        <v>0</v>
      </c>
      <c r="D28" s="90">
        <f t="shared" si="5"/>
        <v>0</v>
      </c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23"/>
    </row>
    <row r="29" spans="1:29" s="20" customFormat="1" ht="15" customHeight="1">
      <c r="A29" s="82" t="s">
        <v>77</v>
      </c>
      <c r="B29" s="92" t="s">
        <v>296</v>
      </c>
      <c r="C29" s="93">
        <f t="shared" si="5"/>
        <v>0</v>
      </c>
      <c r="D29" s="94">
        <f t="shared" si="5"/>
        <v>0</v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23"/>
    </row>
    <row r="30" spans="1:29" s="20" customFormat="1" ht="15" customHeight="1">
      <c r="A30" s="82" t="s">
        <v>78</v>
      </c>
      <c r="B30" s="92" t="s">
        <v>297</v>
      </c>
      <c r="C30" s="93">
        <f t="shared" si="5"/>
        <v>0</v>
      </c>
      <c r="D30" s="94">
        <f t="shared" si="5"/>
        <v>0</v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23"/>
    </row>
    <row r="31" spans="1:29" s="20" customFormat="1" ht="15" customHeight="1">
      <c r="A31" s="82" t="s">
        <v>79</v>
      </c>
      <c r="B31" s="92" t="s">
        <v>80</v>
      </c>
      <c r="C31" s="93">
        <f t="shared" si="5"/>
        <v>0</v>
      </c>
      <c r="D31" s="94">
        <f t="shared" si="5"/>
        <v>0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23"/>
    </row>
    <row r="32" spans="1:29" s="20" customFormat="1" ht="15" customHeight="1">
      <c r="A32" s="82" t="s">
        <v>81</v>
      </c>
      <c r="B32" s="92" t="s">
        <v>82</v>
      </c>
      <c r="C32" s="93">
        <f t="shared" si="5"/>
        <v>0</v>
      </c>
      <c r="D32" s="94">
        <f t="shared" si="5"/>
        <v>0</v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23"/>
    </row>
    <row r="33" spans="1:29" s="20" customFormat="1" ht="15" customHeight="1">
      <c r="A33" s="82" t="s">
        <v>83</v>
      </c>
      <c r="B33" s="92" t="s">
        <v>298</v>
      </c>
      <c r="C33" s="93">
        <f t="shared" si="5"/>
        <v>0</v>
      </c>
      <c r="D33" s="94">
        <f t="shared" si="5"/>
        <v>0</v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23"/>
    </row>
    <row r="34" spans="1:29" s="20" customFormat="1" ht="15" customHeight="1">
      <c r="A34" s="82" t="s">
        <v>84</v>
      </c>
      <c r="B34" s="92" t="s">
        <v>85</v>
      </c>
      <c r="C34" s="93">
        <f t="shared" si="5"/>
        <v>0</v>
      </c>
      <c r="D34" s="94">
        <f t="shared" si="5"/>
        <v>0</v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23"/>
    </row>
    <row r="35" spans="1:29" s="20" customFormat="1" ht="15" customHeight="1">
      <c r="A35" s="82" t="s">
        <v>86</v>
      </c>
      <c r="B35" s="99" t="s">
        <v>87</v>
      </c>
      <c r="C35" s="96">
        <f t="shared" si="5"/>
        <v>0</v>
      </c>
      <c r="D35" s="97">
        <f t="shared" si="5"/>
        <v>0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23"/>
    </row>
    <row r="36" spans="1:29" s="20" customFormat="1" ht="15" customHeight="1" thickBot="1">
      <c r="A36" s="82"/>
      <c r="B36" s="78"/>
      <c r="C36" s="75"/>
      <c r="D36" s="75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23"/>
    </row>
    <row r="37" spans="1:29" s="20" customFormat="1" ht="15" customHeight="1">
      <c r="A37" s="82" t="s">
        <v>88</v>
      </c>
      <c r="B37" s="102" t="s">
        <v>89</v>
      </c>
      <c r="C37" s="108">
        <f aca="true" t="shared" si="6" ref="C37:AB37">C26+SUM(C28:C31)-SUM(C32:C35)</f>
        <v>0</v>
      </c>
      <c r="D37" s="109">
        <f t="shared" si="6"/>
        <v>0</v>
      </c>
      <c r="E37" s="110">
        <f t="shared" si="6"/>
        <v>0</v>
      </c>
      <c r="F37" s="110">
        <f t="shared" si="6"/>
        <v>0</v>
      </c>
      <c r="G37" s="110">
        <f t="shared" si="6"/>
        <v>0</v>
      </c>
      <c r="H37" s="110">
        <f t="shared" si="6"/>
        <v>0</v>
      </c>
      <c r="I37" s="110">
        <f t="shared" si="6"/>
        <v>0</v>
      </c>
      <c r="J37" s="110">
        <f t="shared" si="6"/>
        <v>0</v>
      </c>
      <c r="K37" s="110">
        <f t="shared" si="6"/>
        <v>0</v>
      </c>
      <c r="L37" s="110">
        <f t="shared" si="6"/>
        <v>0</v>
      </c>
      <c r="M37" s="110">
        <f t="shared" si="6"/>
        <v>0</v>
      </c>
      <c r="N37" s="110">
        <f t="shared" si="6"/>
        <v>0</v>
      </c>
      <c r="O37" s="110">
        <f t="shared" si="6"/>
        <v>0</v>
      </c>
      <c r="P37" s="110">
        <f t="shared" si="6"/>
        <v>0</v>
      </c>
      <c r="Q37" s="110">
        <f t="shared" si="6"/>
        <v>0</v>
      </c>
      <c r="R37" s="110">
        <f t="shared" si="6"/>
        <v>0</v>
      </c>
      <c r="S37" s="110">
        <f t="shared" si="6"/>
        <v>0</v>
      </c>
      <c r="T37" s="110">
        <f t="shared" si="6"/>
        <v>0</v>
      </c>
      <c r="U37" s="110">
        <f t="shared" si="6"/>
        <v>0</v>
      </c>
      <c r="V37" s="110">
        <f t="shared" si="6"/>
        <v>0</v>
      </c>
      <c r="W37" s="110">
        <f t="shared" si="6"/>
        <v>0</v>
      </c>
      <c r="X37" s="110">
        <f t="shared" si="6"/>
        <v>0</v>
      </c>
      <c r="Y37" s="110">
        <f t="shared" si="6"/>
        <v>0</v>
      </c>
      <c r="Z37" s="110">
        <f t="shared" si="6"/>
        <v>0</v>
      </c>
      <c r="AA37" s="110">
        <f t="shared" si="6"/>
        <v>0</v>
      </c>
      <c r="AB37" s="110">
        <f t="shared" si="6"/>
        <v>0</v>
      </c>
      <c r="AC37" s="23"/>
    </row>
    <row r="38" spans="1:29" s="20" customFormat="1" ht="15" customHeight="1" thickBot="1">
      <c r="A38" s="82"/>
      <c r="B38" s="78"/>
      <c r="C38" s="75"/>
      <c r="D38" s="75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23"/>
    </row>
    <row r="39" spans="1:29" s="20" customFormat="1" ht="15" customHeight="1" thickBot="1">
      <c r="A39" s="82" t="s">
        <v>90</v>
      </c>
      <c r="B39" s="106" t="s">
        <v>91</v>
      </c>
      <c r="C39" s="103">
        <f>+E39</f>
        <v>0</v>
      </c>
      <c r="D39" s="104">
        <f>+F39</f>
        <v>0</v>
      </c>
      <c r="E39" s="107">
        <v>0</v>
      </c>
      <c r="F39" s="107">
        <v>0</v>
      </c>
      <c r="G39" s="105">
        <f aca="true" t="shared" si="7" ref="G39:AB39">E40</f>
        <v>0</v>
      </c>
      <c r="H39" s="105">
        <f t="shared" si="7"/>
        <v>0</v>
      </c>
      <c r="I39" s="105">
        <f t="shared" si="7"/>
        <v>0</v>
      </c>
      <c r="J39" s="105">
        <f t="shared" si="7"/>
        <v>0</v>
      </c>
      <c r="K39" s="105">
        <f t="shared" si="7"/>
        <v>0</v>
      </c>
      <c r="L39" s="105">
        <f t="shared" si="7"/>
        <v>0</v>
      </c>
      <c r="M39" s="105">
        <f t="shared" si="7"/>
        <v>0</v>
      </c>
      <c r="N39" s="105">
        <f t="shared" si="7"/>
        <v>0</v>
      </c>
      <c r="O39" s="105">
        <f t="shared" si="7"/>
        <v>0</v>
      </c>
      <c r="P39" s="105">
        <f t="shared" si="7"/>
        <v>0</v>
      </c>
      <c r="Q39" s="105">
        <f t="shared" si="7"/>
        <v>0</v>
      </c>
      <c r="R39" s="105">
        <f t="shared" si="7"/>
        <v>0</v>
      </c>
      <c r="S39" s="105">
        <f t="shared" si="7"/>
        <v>0</v>
      </c>
      <c r="T39" s="105">
        <f t="shared" si="7"/>
        <v>0</v>
      </c>
      <c r="U39" s="105">
        <f t="shared" si="7"/>
        <v>0</v>
      </c>
      <c r="V39" s="105">
        <f t="shared" si="7"/>
        <v>0</v>
      </c>
      <c r="W39" s="105">
        <f t="shared" si="7"/>
        <v>0</v>
      </c>
      <c r="X39" s="105">
        <f t="shared" si="7"/>
        <v>0</v>
      </c>
      <c r="Y39" s="105">
        <f t="shared" si="7"/>
        <v>0</v>
      </c>
      <c r="Z39" s="105">
        <f t="shared" si="7"/>
        <v>0</v>
      </c>
      <c r="AA39" s="105">
        <f t="shared" si="7"/>
        <v>0</v>
      </c>
      <c r="AB39" s="105">
        <f t="shared" si="7"/>
        <v>0</v>
      </c>
      <c r="AC39" s="23"/>
    </row>
    <row r="40" spans="1:29" s="20" customFormat="1" ht="15" customHeight="1">
      <c r="A40" s="82" t="s">
        <v>92</v>
      </c>
      <c r="B40" s="102" t="s">
        <v>93</v>
      </c>
      <c r="C40" s="103">
        <f>SUM(C37:C39)</f>
        <v>0</v>
      </c>
      <c r="D40" s="104">
        <f>SUM(D37:D39)</f>
        <v>0</v>
      </c>
      <c r="E40" s="105">
        <f aca="true" t="shared" si="8" ref="E40:AB40">SUM(E37+E39)</f>
        <v>0</v>
      </c>
      <c r="F40" s="105">
        <f t="shared" si="8"/>
        <v>0</v>
      </c>
      <c r="G40" s="105">
        <f t="shared" si="8"/>
        <v>0</v>
      </c>
      <c r="H40" s="105">
        <f t="shared" si="8"/>
        <v>0</v>
      </c>
      <c r="I40" s="105">
        <f t="shared" si="8"/>
        <v>0</v>
      </c>
      <c r="J40" s="105">
        <f t="shared" si="8"/>
        <v>0</v>
      </c>
      <c r="K40" s="105">
        <f t="shared" si="8"/>
        <v>0</v>
      </c>
      <c r="L40" s="105">
        <f t="shared" si="8"/>
        <v>0</v>
      </c>
      <c r="M40" s="105">
        <f t="shared" si="8"/>
        <v>0</v>
      </c>
      <c r="N40" s="105">
        <f t="shared" si="8"/>
        <v>0</v>
      </c>
      <c r="O40" s="105">
        <f t="shared" si="8"/>
        <v>0</v>
      </c>
      <c r="P40" s="105">
        <f t="shared" si="8"/>
        <v>0</v>
      </c>
      <c r="Q40" s="105">
        <f t="shared" si="8"/>
        <v>0</v>
      </c>
      <c r="R40" s="105">
        <f t="shared" si="8"/>
        <v>0</v>
      </c>
      <c r="S40" s="105">
        <f t="shared" si="8"/>
        <v>0</v>
      </c>
      <c r="T40" s="105">
        <f t="shared" si="8"/>
        <v>0</v>
      </c>
      <c r="U40" s="105">
        <f t="shared" si="8"/>
        <v>0</v>
      </c>
      <c r="V40" s="105">
        <f t="shared" si="8"/>
        <v>0</v>
      </c>
      <c r="W40" s="105">
        <f t="shared" si="8"/>
        <v>0</v>
      </c>
      <c r="X40" s="105">
        <f t="shared" si="8"/>
        <v>0</v>
      </c>
      <c r="Y40" s="105">
        <f t="shared" si="8"/>
        <v>0</v>
      </c>
      <c r="Z40" s="105">
        <f t="shared" si="8"/>
        <v>0</v>
      </c>
      <c r="AA40" s="105">
        <f t="shared" si="8"/>
        <v>0</v>
      </c>
      <c r="AB40" s="105">
        <f t="shared" si="8"/>
        <v>0</v>
      </c>
      <c r="AC40" s="23"/>
    </row>
    <row r="41" spans="1:28" s="20" customFormat="1" ht="15" customHeight="1">
      <c r="A41" s="77"/>
      <c r="B41" s="78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</row>
    <row r="42" spans="1:28" s="20" customFormat="1" ht="15" customHeight="1">
      <c r="A42" s="79"/>
      <c r="B42" s="100" t="s">
        <v>94</v>
      </c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</row>
    <row r="43" spans="1:28" s="20" customFormat="1" ht="15" customHeight="1">
      <c r="A43" s="79"/>
      <c r="B43" s="101" t="s">
        <v>95</v>
      </c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</row>
    <row r="44" spans="1:28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</row>
    <row r="45" spans="1:28" ht="1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1:28" ht="1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</row>
    <row r="47" spans="1:28" ht="13.5">
      <c r="A47" s="16"/>
      <c r="B47" s="16"/>
      <c r="C47" s="16"/>
      <c r="D47" s="20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</row>
    <row r="48" spans="1:28" ht="13.5">
      <c r="A48" s="16"/>
      <c r="B48" s="16"/>
      <c r="C48" s="16"/>
      <c r="D48" s="20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</row>
  </sheetData>
  <sheetProtection/>
  <printOptions/>
  <pageMargins left="0.5118110236220472" right="0.5118110236220472" top="0.5511811023622047" bottom="0.2362204724409449" header="0" footer="0"/>
  <pageSetup horizontalDpi="600" verticalDpi="600" orientation="landscape" pageOrder="overThenDown" paperSize="9" scale="70" r:id="rId2"/>
  <colBreaks count="2" manualBreakCount="2">
    <brk id="16" max="42" man="1"/>
    <brk id="30" max="4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47"/>
  <sheetViews>
    <sheetView showGridLines="0" zoomScaleSheetLayoutView="75" zoomScalePageLayoutView="0" workbookViewId="0" topLeftCell="A1">
      <selection activeCell="G32" sqref="G32"/>
    </sheetView>
  </sheetViews>
  <sheetFormatPr defaultColWidth="9.00390625" defaultRowHeight="12"/>
  <cols>
    <col min="1" max="1" width="4.25390625" style="0" customWidth="1"/>
    <col min="2" max="2" width="96.125" style="0" customWidth="1"/>
    <col min="3" max="5" width="11.25390625" style="0" customWidth="1"/>
    <col min="6" max="6" width="6.25390625" style="10" customWidth="1"/>
    <col min="7" max="7" width="23.25390625" style="0" customWidth="1"/>
    <col min="8" max="16384" width="11.375" style="0" customWidth="1"/>
  </cols>
  <sheetData>
    <row r="1" ht="60" customHeight="1"/>
    <row r="2" ht="34.5" customHeight="1"/>
    <row r="3" spans="1:6" s="25" customFormat="1" ht="30" customHeight="1">
      <c r="A3" s="113"/>
      <c r="B3" s="116" t="s">
        <v>96</v>
      </c>
      <c r="C3" s="113"/>
      <c r="D3" s="113"/>
      <c r="E3" s="113"/>
      <c r="F3" s="62"/>
    </row>
    <row r="4" spans="1:6" s="25" customFormat="1" ht="19.5" customHeight="1">
      <c r="A4" s="113"/>
      <c r="B4" s="111"/>
      <c r="C4" s="113"/>
      <c r="D4" s="113"/>
      <c r="E4" s="113"/>
      <c r="F4" s="63"/>
    </row>
    <row r="5" spans="1:6" s="25" customFormat="1" ht="19.5" customHeight="1" thickBot="1">
      <c r="A5" s="113"/>
      <c r="B5" s="117" t="s">
        <v>97</v>
      </c>
      <c r="C5" s="113"/>
      <c r="D5" s="113"/>
      <c r="E5" s="113"/>
      <c r="F5" s="64"/>
    </row>
    <row r="6" spans="1:6" s="25" customFormat="1" ht="19.5" customHeight="1" thickBot="1">
      <c r="A6" s="113"/>
      <c r="B6" s="118"/>
      <c r="C6" s="119" t="s">
        <v>300</v>
      </c>
      <c r="D6" s="119" t="s">
        <v>301</v>
      </c>
      <c r="E6" s="119" t="s">
        <v>302</v>
      </c>
      <c r="F6" s="63"/>
    </row>
    <row r="7" spans="1:6" s="25" customFormat="1" ht="19.5" customHeight="1">
      <c r="A7" s="113"/>
      <c r="B7" s="120" t="s">
        <v>98</v>
      </c>
      <c r="C7" s="120"/>
      <c r="D7" s="120"/>
      <c r="E7" s="120"/>
      <c r="F7" s="63"/>
    </row>
    <row r="8" spans="1:6" s="25" customFormat="1" ht="19.5" customHeight="1">
      <c r="A8" s="113"/>
      <c r="B8" s="125" t="s">
        <v>99</v>
      </c>
      <c r="C8" s="126"/>
      <c r="D8" s="126"/>
      <c r="E8" s="126"/>
      <c r="F8" s="63"/>
    </row>
    <row r="9" spans="1:6" s="25" customFormat="1" ht="19.5" customHeight="1">
      <c r="A9" s="113"/>
      <c r="B9" s="127" t="s">
        <v>100</v>
      </c>
      <c r="C9" s="128"/>
      <c r="D9" s="128"/>
      <c r="E9" s="128"/>
      <c r="F9" s="63"/>
    </row>
    <row r="10" spans="1:6" s="25" customFormat="1" ht="19.5" customHeight="1">
      <c r="A10" s="113"/>
      <c r="B10" s="127" t="s">
        <v>101</v>
      </c>
      <c r="C10" s="128"/>
      <c r="D10" s="128"/>
      <c r="E10" s="128"/>
      <c r="F10" s="63"/>
    </row>
    <row r="11" spans="1:6" s="25" customFormat="1" ht="19.5" customHeight="1">
      <c r="A11" s="113"/>
      <c r="B11" s="127" t="s">
        <v>102</v>
      </c>
      <c r="C11" s="128"/>
      <c r="D11" s="128"/>
      <c r="E11" s="128"/>
      <c r="F11" s="63"/>
    </row>
    <row r="12" spans="1:6" s="25" customFormat="1" ht="19.5" customHeight="1" thickBot="1">
      <c r="A12" s="113"/>
      <c r="B12" s="129" t="s">
        <v>103</v>
      </c>
      <c r="C12" s="130"/>
      <c r="D12" s="130"/>
      <c r="E12" s="130"/>
      <c r="F12" s="63"/>
    </row>
    <row r="13" spans="1:6" s="25" customFormat="1" ht="19.5" customHeight="1">
      <c r="A13" s="113"/>
      <c r="B13" s="132" t="s">
        <v>104</v>
      </c>
      <c r="C13" s="133">
        <f>SUM(C8:C12)</f>
        <v>0</v>
      </c>
      <c r="D13" s="133">
        <f>SUM(D8:D12)</f>
        <v>0</v>
      </c>
      <c r="E13" s="133">
        <f>SUM(E8:E12)</f>
        <v>0</v>
      </c>
      <c r="F13" s="63"/>
    </row>
    <row r="14" spans="1:6" s="25" customFormat="1" ht="19.5" customHeight="1">
      <c r="A14" s="113"/>
      <c r="B14" s="113"/>
      <c r="C14" s="115"/>
      <c r="D14" s="115"/>
      <c r="E14" s="115"/>
      <c r="F14" s="63"/>
    </row>
    <row r="15" spans="1:6" s="25" customFormat="1" ht="19.5" customHeight="1">
      <c r="A15" s="113"/>
      <c r="B15" s="120" t="s">
        <v>105</v>
      </c>
      <c r="C15" s="121"/>
      <c r="D15" s="121"/>
      <c r="E15" s="121"/>
      <c r="F15" s="63"/>
    </row>
    <row r="16" spans="1:6" s="25" customFormat="1" ht="19.5" customHeight="1">
      <c r="A16" s="113"/>
      <c r="B16" s="125" t="s">
        <v>106</v>
      </c>
      <c r="C16" s="131"/>
      <c r="D16" s="131"/>
      <c r="E16" s="131"/>
      <c r="F16" s="63"/>
    </row>
    <row r="17" spans="1:6" s="25" customFormat="1" ht="19.5" customHeight="1">
      <c r="A17" s="113"/>
      <c r="B17" s="127" t="s">
        <v>107</v>
      </c>
      <c r="C17" s="128"/>
      <c r="D17" s="128"/>
      <c r="E17" s="128"/>
      <c r="F17" s="63"/>
    </row>
    <row r="18" spans="1:6" s="25" customFormat="1" ht="19.5" customHeight="1">
      <c r="A18" s="113"/>
      <c r="B18" s="127" t="s">
        <v>108</v>
      </c>
      <c r="C18" s="128"/>
      <c r="D18" s="128"/>
      <c r="E18" s="128"/>
      <c r="F18" s="63"/>
    </row>
    <row r="19" spans="1:6" s="25" customFormat="1" ht="19.5" customHeight="1">
      <c r="A19" s="113"/>
      <c r="B19" s="127" t="s">
        <v>109</v>
      </c>
      <c r="C19" s="128"/>
      <c r="D19" s="128"/>
      <c r="E19" s="128"/>
      <c r="F19" s="63"/>
    </row>
    <row r="20" spans="1:6" s="25" customFormat="1" ht="19.5" customHeight="1">
      <c r="A20" s="113"/>
      <c r="B20" s="127" t="s">
        <v>110</v>
      </c>
      <c r="C20" s="128"/>
      <c r="D20" s="128"/>
      <c r="E20" s="128"/>
      <c r="F20" s="63"/>
    </row>
    <row r="21" spans="1:6" s="25" customFormat="1" ht="19.5" customHeight="1">
      <c r="A21" s="113"/>
      <c r="B21" s="127" t="s">
        <v>111</v>
      </c>
      <c r="C21" s="128"/>
      <c r="D21" s="128"/>
      <c r="E21" s="128"/>
      <c r="F21" s="63"/>
    </row>
    <row r="22" spans="1:6" s="25" customFormat="1" ht="19.5" customHeight="1" thickBot="1">
      <c r="A22" s="113"/>
      <c r="B22" s="129" t="s">
        <v>112</v>
      </c>
      <c r="C22" s="130"/>
      <c r="D22" s="130"/>
      <c r="E22" s="130"/>
      <c r="F22" s="63"/>
    </row>
    <row r="23" spans="1:6" s="25" customFormat="1" ht="19.5" customHeight="1">
      <c r="A23" s="113"/>
      <c r="B23" s="132" t="s">
        <v>113</v>
      </c>
      <c r="C23" s="134">
        <f>SUM(C16:C22)</f>
        <v>0</v>
      </c>
      <c r="D23" s="134">
        <f>SUM(D16:D22)</f>
        <v>0</v>
      </c>
      <c r="E23" s="134">
        <f>SUM(E16:E22)</f>
        <v>0</v>
      </c>
      <c r="F23" s="63"/>
    </row>
    <row r="24" spans="1:6" s="25" customFormat="1" ht="19.5" customHeight="1">
      <c r="A24" s="113"/>
      <c r="B24" s="122" t="s">
        <v>114</v>
      </c>
      <c r="C24" s="123">
        <f>SUM(C13+C23)</f>
        <v>0</v>
      </c>
      <c r="D24" s="123">
        <f>SUM(D13+D23)</f>
        <v>0</v>
      </c>
      <c r="E24" s="123">
        <f>SUM(E13+E23)</f>
        <v>0</v>
      </c>
      <c r="F24" s="63"/>
    </row>
    <row r="25" spans="1:6" s="25" customFormat="1" ht="30" customHeight="1">
      <c r="A25" s="113"/>
      <c r="B25" s="111"/>
      <c r="C25" s="112"/>
      <c r="D25" s="112"/>
      <c r="E25" s="112"/>
      <c r="F25" s="26"/>
    </row>
    <row r="26" spans="1:6" s="25" customFormat="1" ht="19.5" customHeight="1" thickBot="1">
      <c r="A26" s="113"/>
      <c r="B26" s="117" t="s">
        <v>115</v>
      </c>
      <c r="C26" s="113"/>
      <c r="D26" s="113"/>
      <c r="E26" s="113"/>
      <c r="F26" s="64"/>
    </row>
    <row r="27" spans="1:6" s="25" customFormat="1" ht="19.5" customHeight="1" thickBot="1">
      <c r="A27" s="113"/>
      <c r="B27" s="118"/>
      <c r="C27" s="119" t="s">
        <v>300</v>
      </c>
      <c r="D27" s="119" t="s">
        <v>301</v>
      </c>
      <c r="E27" s="119" t="s">
        <v>302</v>
      </c>
      <c r="F27" s="63"/>
    </row>
    <row r="28" spans="1:6" s="25" customFormat="1" ht="19.5" customHeight="1">
      <c r="A28" s="113"/>
      <c r="B28" s="120" t="s">
        <v>116</v>
      </c>
      <c r="C28" s="120"/>
      <c r="D28" s="120"/>
      <c r="E28" s="120"/>
      <c r="F28" s="63"/>
    </row>
    <row r="29" spans="1:6" s="25" customFormat="1" ht="30" customHeight="1">
      <c r="A29" s="113"/>
      <c r="B29" s="125" t="s">
        <v>117</v>
      </c>
      <c r="C29" s="131"/>
      <c r="D29" s="131"/>
      <c r="E29" s="131"/>
      <c r="F29" s="63"/>
    </row>
    <row r="30" spans="1:6" s="25" customFormat="1" ht="19.5" customHeight="1">
      <c r="A30" s="113"/>
      <c r="B30" s="127" t="s">
        <v>118</v>
      </c>
      <c r="C30" s="128"/>
      <c r="D30" s="128"/>
      <c r="E30" s="128"/>
      <c r="F30" s="63"/>
    </row>
    <row r="31" spans="1:6" s="25" customFormat="1" ht="19.5" customHeight="1">
      <c r="A31" s="113"/>
      <c r="B31" s="127" t="s">
        <v>119</v>
      </c>
      <c r="C31" s="128"/>
      <c r="D31" s="128"/>
      <c r="E31" s="128"/>
      <c r="F31" s="63"/>
    </row>
    <row r="32" spans="1:6" s="25" customFormat="1" ht="19.5" customHeight="1" thickBot="1">
      <c r="A32" s="113"/>
      <c r="B32" s="129" t="s">
        <v>120</v>
      </c>
      <c r="C32" s="130"/>
      <c r="D32" s="130"/>
      <c r="E32" s="130"/>
      <c r="F32" s="63"/>
    </row>
    <row r="33" spans="1:6" s="25" customFormat="1" ht="19.5" customHeight="1">
      <c r="A33" s="113"/>
      <c r="B33" s="132" t="s">
        <v>121</v>
      </c>
      <c r="C33" s="134">
        <f>SUM(C29:C32)</f>
        <v>0</v>
      </c>
      <c r="D33" s="134">
        <f>SUM(D29:D32)</f>
        <v>0</v>
      </c>
      <c r="E33" s="134">
        <f>SUM(E29:E32)</f>
        <v>0</v>
      </c>
      <c r="F33" s="63"/>
    </row>
    <row r="34" spans="1:6" s="25" customFormat="1" ht="19.5" customHeight="1">
      <c r="A34" s="113"/>
      <c r="B34" s="113"/>
      <c r="C34" s="115"/>
      <c r="D34" s="115"/>
      <c r="E34" s="115"/>
      <c r="F34" s="63"/>
    </row>
    <row r="35" spans="1:6" s="25" customFormat="1" ht="19.5" customHeight="1">
      <c r="A35" s="113"/>
      <c r="B35" s="120" t="s">
        <v>122</v>
      </c>
      <c r="C35" s="121"/>
      <c r="D35" s="121"/>
      <c r="E35" s="121"/>
      <c r="F35" s="63"/>
    </row>
    <row r="36" spans="1:6" s="25" customFormat="1" ht="30" customHeight="1">
      <c r="A36" s="113"/>
      <c r="B36" s="125" t="s">
        <v>123</v>
      </c>
      <c r="C36" s="131"/>
      <c r="D36" s="131"/>
      <c r="E36" s="131"/>
      <c r="F36" s="63"/>
    </row>
    <row r="37" spans="1:6" s="25" customFormat="1" ht="19.5" customHeight="1">
      <c r="A37" s="113"/>
      <c r="B37" s="127" t="s">
        <v>124</v>
      </c>
      <c r="C37" s="128"/>
      <c r="D37" s="128"/>
      <c r="E37" s="128"/>
      <c r="F37" s="63"/>
    </row>
    <row r="38" spans="1:6" s="25" customFormat="1" ht="19.5" customHeight="1" thickBot="1">
      <c r="A38" s="113"/>
      <c r="B38" s="129" t="s">
        <v>125</v>
      </c>
      <c r="C38" s="130"/>
      <c r="D38" s="130"/>
      <c r="E38" s="130"/>
      <c r="F38" s="63"/>
    </row>
    <row r="39" spans="1:6" s="25" customFormat="1" ht="19.5" customHeight="1">
      <c r="A39" s="113"/>
      <c r="B39" s="132" t="s">
        <v>126</v>
      </c>
      <c r="C39" s="134">
        <f>SUM(C36:C38)</f>
        <v>0</v>
      </c>
      <c r="D39" s="134">
        <f>SUM(D36:D38)</f>
        <v>0</v>
      </c>
      <c r="E39" s="134">
        <f>SUM(E36:E38)</f>
        <v>0</v>
      </c>
      <c r="F39" s="63"/>
    </row>
    <row r="40" spans="1:6" s="25" customFormat="1" ht="19.5" customHeight="1">
      <c r="A40" s="113"/>
      <c r="B40" s="113"/>
      <c r="C40" s="115"/>
      <c r="D40" s="115"/>
      <c r="E40" s="115"/>
      <c r="F40" s="63"/>
    </row>
    <row r="41" spans="1:6" s="25" customFormat="1" ht="19.5" customHeight="1">
      <c r="A41" s="113"/>
      <c r="B41" s="120" t="s">
        <v>127</v>
      </c>
      <c r="C41" s="121"/>
      <c r="D41" s="121"/>
      <c r="E41" s="121"/>
      <c r="F41" s="63"/>
    </row>
    <row r="42" spans="1:6" s="25" customFormat="1" ht="19.5" customHeight="1">
      <c r="A42" s="113"/>
      <c r="B42" s="125" t="s">
        <v>128</v>
      </c>
      <c r="C42" s="131"/>
      <c r="D42" s="131"/>
      <c r="E42" s="131"/>
      <c r="F42" s="63"/>
    </row>
    <row r="43" spans="1:6" s="25" customFormat="1" ht="19.5" customHeight="1">
      <c r="A43" s="113"/>
      <c r="B43" s="127" t="s">
        <v>129</v>
      </c>
      <c r="C43" s="128"/>
      <c r="D43" s="128"/>
      <c r="E43" s="128"/>
      <c r="F43" s="63"/>
    </row>
    <row r="44" spans="1:6" s="25" customFormat="1" ht="19.5" customHeight="1" thickBot="1">
      <c r="A44" s="113"/>
      <c r="B44" s="129" t="s">
        <v>130</v>
      </c>
      <c r="C44" s="130"/>
      <c r="D44" s="130"/>
      <c r="E44" s="130"/>
      <c r="F44" s="63"/>
    </row>
    <row r="45" spans="1:6" s="25" customFormat="1" ht="19.5" customHeight="1">
      <c r="A45" s="113"/>
      <c r="B45" s="132" t="s">
        <v>131</v>
      </c>
      <c r="C45" s="134">
        <f>SUM(C41:C44)</f>
        <v>0</v>
      </c>
      <c r="D45" s="134">
        <f>SUM(D41:D44)</f>
        <v>0</v>
      </c>
      <c r="E45" s="134">
        <f>SUM(E41:E44)</f>
        <v>0</v>
      </c>
      <c r="F45" s="63"/>
    </row>
    <row r="46" spans="1:6" s="25" customFormat="1" ht="19.5" customHeight="1">
      <c r="A46" s="113"/>
      <c r="B46" s="122" t="s">
        <v>132</v>
      </c>
      <c r="C46" s="124">
        <f>SUM(C33+C39+C45)</f>
        <v>0</v>
      </c>
      <c r="D46" s="124">
        <f>SUM(D33+D39+D45)</f>
        <v>0</v>
      </c>
      <c r="E46" s="124">
        <f>SUM(E33+E39+E45)</f>
        <v>0</v>
      </c>
      <c r="F46" s="63"/>
    </row>
    <row r="47" ht="12">
      <c r="B47" s="27"/>
    </row>
  </sheetData>
  <sheetProtection/>
  <printOptions/>
  <pageMargins left="0.5118110236220472" right="0.5118110236220472" top="0.5511811023622047" bottom="0.2362204724409449" header="0.5118110236220472" footer="0.5118110236220472"/>
  <pageSetup horizontalDpi="600" verticalDpi="600" orientation="portrait" paperSize="9" scale="70" r:id="rId2"/>
  <colBreaks count="1" manualBreakCount="1">
    <brk id="5" max="49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showGridLines="0" zoomScaleSheetLayoutView="75" zoomScalePageLayoutView="0" workbookViewId="0" topLeftCell="A1">
      <selection activeCell="B38" sqref="B38"/>
    </sheetView>
  </sheetViews>
  <sheetFormatPr defaultColWidth="9.00390625" defaultRowHeight="12"/>
  <cols>
    <col min="1" max="1" width="4.25390625" style="13" customWidth="1"/>
    <col min="2" max="2" width="89.625" style="8" customWidth="1"/>
    <col min="3" max="3" width="15.75390625" style="0" customWidth="1"/>
    <col min="4" max="4" width="15.75390625" style="2" customWidth="1"/>
    <col min="5" max="8" width="15.75390625" style="0" customWidth="1"/>
    <col min="9" max="16384" width="11.375" style="0" customWidth="1"/>
  </cols>
  <sheetData>
    <row r="1" spans="1:4" s="22" customFormat="1" ht="60" customHeight="1">
      <c r="A1" s="28"/>
      <c r="B1" s="29"/>
      <c r="D1" s="30"/>
    </row>
    <row r="2" spans="1:4" s="22" customFormat="1" ht="34.5" customHeight="1">
      <c r="A2" s="28"/>
      <c r="B2" s="29"/>
      <c r="D2" s="30"/>
    </row>
    <row r="3" spans="1:12" s="33" customFormat="1" ht="30" customHeight="1">
      <c r="A3" s="140"/>
      <c r="B3" s="147" t="s">
        <v>290</v>
      </c>
      <c r="C3" s="137"/>
      <c r="D3" s="138"/>
      <c r="E3" s="137"/>
      <c r="F3" s="137"/>
      <c r="G3" s="137"/>
      <c r="H3" s="137"/>
      <c r="I3" s="32"/>
      <c r="J3" s="32"/>
      <c r="K3" s="32"/>
      <c r="L3" s="32"/>
    </row>
    <row r="4" spans="1:8" s="33" customFormat="1" ht="19.5" customHeight="1">
      <c r="A4" s="140"/>
      <c r="B4" s="139"/>
      <c r="C4" s="137"/>
      <c r="D4" s="138"/>
      <c r="E4" s="137"/>
      <c r="F4" s="137"/>
      <c r="G4" s="137"/>
      <c r="H4" s="137"/>
    </row>
    <row r="5" spans="1:8" s="41" customFormat="1" ht="19.5" customHeight="1" thickBot="1">
      <c r="A5" s="140"/>
      <c r="B5" s="148"/>
      <c r="C5" s="149" t="s">
        <v>300</v>
      </c>
      <c r="D5" s="150" t="s">
        <v>133</v>
      </c>
      <c r="E5" s="149" t="s">
        <v>301</v>
      </c>
      <c r="F5" s="149" t="s">
        <v>134</v>
      </c>
      <c r="G5" s="149" t="s">
        <v>302</v>
      </c>
      <c r="H5" s="149" t="s">
        <v>135</v>
      </c>
    </row>
    <row r="6" spans="1:10" s="43" customFormat="1" ht="19.5" customHeight="1">
      <c r="A6" s="135"/>
      <c r="B6" s="151" t="s">
        <v>136</v>
      </c>
      <c r="C6" s="152"/>
      <c r="D6" s="153">
        <v>1</v>
      </c>
      <c r="E6" s="152"/>
      <c r="F6" s="154">
        <v>1</v>
      </c>
      <c r="G6" s="152"/>
      <c r="H6" s="154">
        <v>1</v>
      </c>
      <c r="I6" s="42"/>
      <c r="J6" s="42"/>
    </row>
    <row r="7" spans="1:10" s="43" customFormat="1" ht="19.5" customHeight="1" thickBot="1">
      <c r="A7" s="146" t="s">
        <v>137</v>
      </c>
      <c r="B7" s="155" t="s">
        <v>292</v>
      </c>
      <c r="C7" s="130"/>
      <c r="D7" s="156" t="e">
        <f>C7/C6</f>
        <v>#DIV/0!</v>
      </c>
      <c r="E7" s="130"/>
      <c r="F7" s="157" t="e">
        <f>E7/E6</f>
        <v>#DIV/0!</v>
      </c>
      <c r="G7" s="130"/>
      <c r="H7" s="157" t="e">
        <f>G7/G6</f>
        <v>#DIV/0!</v>
      </c>
      <c r="I7" s="42"/>
      <c r="J7" s="42"/>
    </row>
    <row r="8" spans="1:10" s="45" customFormat="1" ht="19.5" customHeight="1">
      <c r="A8" s="146" t="s">
        <v>138</v>
      </c>
      <c r="B8" s="164" t="s">
        <v>139</v>
      </c>
      <c r="C8" s="134">
        <f>SUM(C6-C7)</f>
        <v>0</v>
      </c>
      <c r="D8" s="165" t="e">
        <f>C8/C6</f>
        <v>#DIV/0!</v>
      </c>
      <c r="E8" s="134">
        <f>SUM(E6-E7)</f>
        <v>0</v>
      </c>
      <c r="F8" s="166" t="e">
        <f>E8/E6</f>
        <v>#DIV/0!</v>
      </c>
      <c r="G8" s="134">
        <f>SUM(G6-G7)</f>
        <v>0</v>
      </c>
      <c r="H8" s="166" t="e">
        <f>G8/G6</f>
        <v>#DIV/0!</v>
      </c>
      <c r="I8" s="44"/>
      <c r="J8" s="44"/>
    </row>
    <row r="9" spans="1:10" s="43" customFormat="1" ht="19.5" customHeight="1">
      <c r="A9" s="146"/>
      <c r="B9" s="139"/>
      <c r="C9" s="145"/>
      <c r="D9" s="141"/>
      <c r="E9" s="145"/>
      <c r="F9" s="142"/>
      <c r="G9" s="145"/>
      <c r="H9" s="142"/>
      <c r="I9" s="42"/>
      <c r="J9" s="42"/>
    </row>
    <row r="10" spans="1:10" s="43" customFormat="1" ht="19.5" customHeight="1">
      <c r="A10" s="146" t="s">
        <v>140</v>
      </c>
      <c r="B10" s="158" t="s">
        <v>141</v>
      </c>
      <c r="C10" s="131"/>
      <c r="D10" s="159" t="e">
        <f>C10/C6</f>
        <v>#DIV/0!</v>
      </c>
      <c r="E10" s="131"/>
      <c r="F10" s="160" t="e">
        <f>E10/E6</f>
        <v>#DIV/0!</v>
      </c>
      <c r="G10" s="131"/>
      <c r="H10" s="160" t="e">
        <f>G10/G6</f>
        <v>#DIV/0!</v>
      </c>
      <c r="I10" s="42"/>
      <c r="J10" s="42"/>
    </row>
    <row r="11" spans="1:10" s="43" customFormat="1" ht="19.5" customHeight="1">
      <c r="A11" s="146" t="s">
        <v>142</v>
      </c>
      <c r="B11" s="161" t="s">
        <v>143</v>
      </c>
      <c r="C11" s="128"/>
      <c r="D11" s="162" t="e">
        <f>C11/C6</f>
        <v>#DIV/0!</v>
      </c>
      <c r="E11" s="128"/>
      <c r="F11" s="163" t="e">
        <f>E11/E6</f>
        <v>#DIV/0!</v>
      </c>
      <c r="G11" s="128"/>
      <c r="H11" s="163" t="e">
        <f>G11/G6</f>
        <v>#DIV/0!</v>
      </c>
      <c r="I11" s="42"/>
      <c r="J11" s="42"/>
    </row>
    <row r="12" spans="1:10" s="43" customFormat="1" ht="19.5" customHeight="1">
      <c r="A12" s="146" t="s">
        <v>144</v>
      </c>
      <c r="B12" s="161" t="s">
        <v>145</v>
      </c>
      <c r="C12" s="128"/>
      <c r="D12" s="162" t="e">
        <f>C12/C6</f>
        <v>#DIV/0!</v>
      </c>
      <c r="E12" s="128"/>
      <c r="F12" s="163" t="e">
        <f>E12/E6</f>
        <v>#DIV/0!</v>
      </c>
      <c r="G12" s="128"/>
      <c r="H12" s="163" t="e">
        <f>G12/G6</f>
        <v>#DIV/0!</v>
      </c>
      <c r="I12" s="42"/>
      <c r="J12" s="42"/>
    </row>
    <row r="13" spans="1:10" s="43" customFormat="1" ht="19.5" customHeight="1">
      <c r="A13" s="146" t="s">
        <v>146</v>
      </c>
      <c r="B13" s="161" t="s">
        <v>147</v>
      </c>
      <c r="C13" s="128"/>
      <c r="D13" s="162" t="e">
        <f>C13/C6</f>
        <v>#DIV/0!</v>
      </c>
      <c r="E13" s="128"/>
      <c r="F13" s="163" t="e">
        <f>E13/E6</f>
        <v>#DIV/0!</v>
      </c>
      <c r="G13" s="128"/>
      <c r="H13" s="163" t="e">
        <f>G13/G6</f>
        <v>#DIV/0!</v>
      </c>
      <c r="I13" s="42"/>
      <c r="J13" s="42"/>
    </row>
    <row r="14" spans="1:10" s="43" customFormat="1" ht="19.5" customHeight="1">
      <c r="A14" s="146" t="s">
        <v>148</v>
      </c>
      <c r="B14" s="161" t="s">
        <v>149</v>
      </c>
      <c r="C14" s="128"/>
      <c r="D14" s="162" t="e">
        <f>C14/C6</f>
        <v>#DIV/0!</v>
      </c>
      <c r="E14" s="128"/>
      <c r="F14" s="163" t="e">
        <f>E14/E6</f>
        <v>#DIV/0!</v>
      </c>
      <c r="G14" s="128"/>
      <c r="H14" s="163" t="e">
        <f>G14/G6</f>
        <v>#DIV/0!</v>
      </c>
      <c r="I14" s="42"/>
      <c r="J14" s="42"/>
    </row>
    <row r="15" spans="1:10" s="43" customFormat="1" ht="19.5" customHeight="1">
      <c r="A15" s="146" t="s">
        <v>150</v>
      </c>
      <c r="B15" s="161" t="s">
        <v>151</v>
      </c>
      <c r="C15" s="128"/>
      <c r="D15" s="162" t="e">
        <f>C15/C6</f>
        <v>#DIV/0!</v>
      </c>
      <c r="E15" s="128"/>
      <c r="F15" s="163" t="e">
        <f>E15/E6</f>
        <v>#DIV/0!</v>
      </c>
      <c r="G15" s="128"/>
      <c r="H15" s="163" t="e">
        <f>G15/G6</f>
        <v>#DIV/0!</v>
      </c>
      <c r="I15" s="42"/>
      <c r="J15" s="42"/>
    </row>
    <row r="16" spans="1:10" s="43" customFormat="1" ht="19.5" customHeight="1">
      <c r="A16" s="146" t="s">
        <v>152</v>
      </c>
      <c r="B16" s="161" t="s">
        <v>153</v>
      </c>
      <c r="C16" s="128"/>
      <c r="D16" s="162" t="e">
        <f>C16/C6</f>
        <v>#DIV/0!</v>
      </c>
      <c r="E16" s="128"/>
      <c r="F16" s="163" t="e">
        <f>E16/E6</f>
        <v>#DIV/0!</v>
      </c>
      <c r="G16" s="128"/>
      <c r="H16" s="163" t="e">
        <f>G16/G6</f>
        <v>#DIV/0!</v>
      </c>
      <c r="I16" s="42"/>
      <c r="J16" s="42"/>
    </row>
    <row r="17" spans="1:10" s="43" customFormat="1" ht="19.5" customHeight="1">
      <c r="A17" s="146" t="s">
        <v>154</v>
      </c>
      <c r="B17" s="161" t="s">
        <v>155</v>
      </c>
      <c r="C17" s="128"/>
      <c r="D17" s="162" t="e">
        <f>C17/C6</f>
        <v>#DIV/0!</v>
      </c>
      <c r="E17" s="128"/>
      <c r="F17" s="163" t="e">
        <f>E17/E6</f>
        <v>#DIV/0!</v>
      </c>
      <c r="G17" s="128"/>
      <c r="H17" s="163" t="e">
        <f>G17/G6</f>
        <v>#DIV/0!</v>
      </c>
      <c r="I17" s="42"/>
      <c r="J17" s="42"/>
    </row>
    <row r="18" spans="1:10" s="43" customFormat="1" ht="19.5" customHeight="1">
      <c r="A18" s="146" t="s">
        <v>156</v>
      </c>
      <c r="B18" s="161" t="s">
        <v>157</v>
      </c>
      <c r="C18" s="128"/>
      <c r="D18" s="162" t="e">
        <f>C18/C6</f>
        <v>#DIV/0!</v>
      </c>
      <c r="E18" s="128"/>
      <c r="F18" s="163" t="e">
        <f>E18/E6</f>
        <v>#DIV/0!</v>
      </c>
      <c r="G18" s="128"/>
      <c r="H18" s="163" t="e">
        <f>G18/G6</f>
        <v>#DIV/0!</v>
      </c>
      <c r="I18" s="42"/>
      <c r="J18" s="42"/>
    </row>
    <row r="19" spans="1:10" s="43" customFormat="1" ht="19.5" customHeight="1">
      <c r="A19" s="146" t="s">
        <v>158</v>
      </c>
      <c r="B19" s="161" t="s">
        <v>159</v>
      </c>
      <c r="C19" s="128"/>
      <c r="D19" s="162" t="e">
        <f>C19/C6</f>
        <v>#DIV/0!</v>
      </c>
      <c r="E19" s="128"/>
      <c r="F19" s="163" t="e">
        <f>E19/E6</f>
        <v>#DIV/0!</v>
      </c>
      <c r="G19" s="128"/>
      <c r="H19" s="163" t="e">
        <f>G19/G6</f>
        <v>#DIV/0!</v>
      </c>
      <c r="I19" s="42"/>
      <c r="J19" s="42"/>
    </row>
    <row r="20" spans="1:10" s="43" customFormat="1" ht="19.5" customHeight="1">
      <c r="A20" s="146" t="s">
        <v>160</v>
      </c>
      <c r="B20" s="161" t="s">
        <v>161</v>
      </c>
      <c r="C20" s="128"/>
      <c r="D20" s="162" t="e">
        <f>C20/C6</f>
        <v>#DIV/0!</v>
      </c>
      <c r="E20" s="128"/>
      <c r="F20" s="163" t="e">
        <f>E20/E6</f>
        <v>#DIV/0!</v>
      </c>
      <c r="G20" s="128"/>
      <c r="H20" s="163" t="e">
        <f>G20/G6</f>
        <v>#DIV/0!</v>
      </c>
      <c r="I20" s="42"/>
      <c r="J20" s="42"/>
    </row>
    <row r="21" spans="1:10" s="43" customFormat="1" ht="19.5" customHeight="1" thickBot="1">
      <c r="A21" s="146" t="s">
        <v>162</v>
      </c>
      <c r="B21" s="155" t="s">
        <v>163</v>
      </c>
      <c r="C21" s="130"/>
      <c r="D21" s="156" t="e">
        <f>C21/C6</f>
        <v>#DIV/0!</v>
      </c>
      <c r="E21" s="130"/>
      <c r="F21" s="157" t="e">
        <f>E21/E6</f>
        <v>#DIV/0!</v>
      </c>
      <c r="G21" s="130"/>
      <c r="H21" s="157" t="e">
        <f>G21/G6</f>
        <v>#DIV/0!</v>
      </c>
      <c r="I21" s="42"/>
      <c r="J21" s="42"/>
    </row>
    <row r="22" spans="1:10" s="45" customFormat="1" ht="19.5" customHeight="1">
      <c r="A22" s="146" t="s">
        <v>164</v>
      </c>
      <c r="B22" s="164" t="s">
        <v>165</v>
      </c>
      <c r="C22" s="134">
        <f>SUM(C8-C10-C11-C12-C13-C14-C15-C16-C17-C18-C19+C20-C21)</f>
        <v>0</v>
      </c>
      <c r="D22" s="165" t="e">
        <f>C22/C6</f>
        <v>#DIV/0!</v>
      </c>
      <c r="E22" s="134">
        <f>SUM(E8-E10-E11-E12-E13-E14-E15-E16-E17-E18-E19+E20-E21)</f>
        <v>0</v>
      </c>
      <c r="F22" s="166" t="e">
        <f>E22/E6</f>
        <v>#DIV/0!</v>
      </c>
      <c r="G22" s="134">
        <f>SUM(G8-G10-G11-G12-G13-G14-G15-G16-G17-G18-G19+G20-G21)</f>
        <v>0</v>
      </c>
      <c r="H22" s="166" t="e">
        <f>G22/G6</f>
        <v>#DIV/0!</v>
      </c>
      <c r="I22" s="44"/>
      <c r="J22" s="44"/>
    </row>
    <row r="23" spans="1:10" s="45" customFormat="1" ht="19.5" customHeight="1">
      <c r="A23" s="146"/>
      <c r="B23" s="143"/>
      <c r="C23" s="145"/>
      <c r="D23" s="141"/>
      <c r="E23" s="145"/>
      <c r="F23" s="142"/>
      <c r="G23" s="145"/>
      <c r="H23" s="142"/>
      <c r="I23" s="44"/>
      <c r="J23" s="44"/>
    </row>
    <row r="24" spans="1:10" s="43" customFormat="1" ht="19.5" customHeight="1">
      <c r="A24" s="146" t="s">
        <v>166</v>
      </c>
      <c r="B24" s="158" t="s">
        <v>167</v>
      </c>
      <c r="C24" s="131"/>
      <c r="D24" s="159" t="e">
        <f>C24/C6</f>
        <v>#DIV/0!</v>
      </c>
      <c r="E24" s="131"/>
      <c r="F24" s="160" t="e">
        <f>E24/E6</f>
        <v>#DIV/0!</v>
      </c>
      <c r="G24" s="131"/>
      <c r="H24" s="160" t="e">
        <f>G24/G6</f>
        <v>#DIV/0!</v>
      </c>
      <c r="I24" s="42"/>
      <c r="J24" s="42"/>
    </row>
    <row r="25" spans="1:10" s="43" customFormat="1" ht="19.5" customHeight="1">
      <c r="A25" s="146" t="s">
        <v>168</v>
      </c>
      <c r="B25" s="161" t="s">
        <v>169</v>
      </c>
      <c r="C25" s="128"/>
      <c r="D25" s="162" t="e">
        <f>C25/C6</f>
        <v>#DIV/0!</v>
      </c>
      <c r="E25" s="128"/>
      <c r="F25" s="163" t="e">
        <f>E25/E6</f>
        <v>#DIV/0!</v>
      </c>
      <c r="G25" s="128">
        <v>0</v>
      </c>
      <c r="H25" s="163" t="e">
        <f>G25/G6</f>
        <v>#DIV/0!</v>
      </c>
      <c r="I25" s="42"/>
      <c r="J25" s="42"/>
    </row>
    <row r="26" spans="1:10" s="43" customFormat="1" ht="19.5" customHeight="1">
      <c r="A26" s="146" t="s">
        <v>170</v>
      </c>
      <c r="B26" s="161" t="s">
        <v>171</v>
      </c>
      <c r="C26" s="128"/>
      <c r="D26" s="162" t="e">
        <f>C26/C6</f>
        <v>#DIV/0!</v>
      </c>
      <c r="E26" s="128"/>
      <c r="F26" s="163" t="e">
        <f>E26/E6</f>
        <v>#DIV/0!</v>
      </c>
      <c r="G26" s="128"/>
      <c r="H26" s="163" t="e">
        <f>G26/G6</f>
        <v>#DIV/0!</v>
      </c>
      <c r="I26" s="42"/>
      <c r="J26" s="42"/>
    </row>
    <row r="27" spans="1:10" s="43" customFormat="1" ht="19.5" customHeight="1">
      <c r="A27" s="146" t="s">
        <v>172</v>
      </c>
      <c r="B27" s="161" t="s">
        <v>173</v>
      </c>
      <c r="C27" s="128"/>
      <c r="D27" s="162" t="e">
        <f>C27/C6</f>
        <v>#DIV/0!</v>
      </c>
      <c r="E27" s="128"/>
      <c r="F27" s="163" t="e">
        <f>E27/E6</f>
        <v>#DIV/0!</v>
      </c>
      <c r="G27" s="128">
        <v>0</v>
      </c>
      <c r="H27" s="163" t="e">
        <f>G27/G6</f>
        <v>#DIV/0!</v>
      </c>
      <c r="I27" s="42"/>
      <c r="J27" s="42"/>
    </row>
    <row r="28" spans="1:10" s="43" customFormat="1" ht="19.5" customHeight="1" thickBot="1">
      <c r="A28" s="146" t="s">
        <v>174</v>
      </c>
      <c r="B28" s="155" t="s">
        <v>175</v>
      </c>
      <c r="C28" s="130"/>
      <c r="D28" s="156" t="e">
        <f>C28/C6</f>
        <v>#DIV/0!</v>
      </c>
      <c r="E28" s="130"/>
      <c r="F28" s="157" t="e">
        <f>E28/E6</f>
        <v>#DIV/0!</v>
      </c>
      <c r="G28" s="130">
        <v>0</v>
      </c>
      <c r="H28" s="157" t="e">
        <f>G28/G6</f>
        <v>#DIV/0!</v>
      </c>
      <c r="I28" s="42"/>
      <c r="J28" s="42"/>
    </row>
    <row r="29" spans="1:10" s="45" customFormat="1" ht="19.5" customHeight="1">
      <c r="A29" s="146" t="s">
        <v>176</v>
      </c>
      <c r="B29" s="164" t="s">
        <v>177</v>
      </c>
      <c r="C29" s="134">
        <f>SUM(C22+C25+C27-C24-C26-C28)</f>
        <v>0</v>
      </c>
      <c r="D29" s="165" t="e">
        <f>C29/C6</f>
        <v>#DIV/0!</v>
      </c>
      <c r="E29" s="134">
        <f>SUM(E22+E25+E27-E24-E26-E28)</f>
        <v>0</v>
      </c>
      <c r="F29" s="166" t="e">
        <f>E29/E6</f>
        <v>#DIV/0!</v>
      </c>
      <c r="G29" s="134">
        <f>SUM(G22+G25+G27-G24-G26-G28)</f>
        <v>0</v>
      </c>
      <c r="H29" s="166" t="e">
        <f>G29/G6</f>
        <v>#DIV/0!</v>
      </c>
      <c r="I29" s="44"/>
      <c r="J29" s="44"/>
    </row>
    <row r="30" spans="1:11" s="4" customFormat="1" ht="12.75">
      <c r="A30" s="14"/>
      <c r="B30" s="9"/>
      <c r="C30" s="5"/>
      <c r="D30" s="7"/>
      <c r="E30" s="3"/>
      <c r="F30" s="3"/>
      <c r="G30" s="3"/>
      <c r="H30" s="3"/>
      <c r="I30" s="3"/>
      <c r="J30" s="3"/>
      <c r="K30" s="3"/>
    </row>
    <row r="31" spans="1:11" s="4" customFormat="1" ht="12.75">
      <c r="A31" s="14"/>
      <c r="B31" s="9"/>
      <c r="C31" s="5"/>
      <c r="D31" s="6"/>
      <c r="E31" s="3"/>
      <c r="F31" s="3"/>
      <c r="G31" s="3"/>
      <c r="H31" s="3"/>
      <c r="I31" s="3"/>
      <c r="J31" s="3"/>
      <c r="K31" s="3"/>
    </row>
    <row r="32" spans="1:11" s="4" customFormat="1" ht="12.75">
      <c r="A32" s="14"/>
      <c r="B32" s="9"/>
      <c r="C32" s="5"/>
      <c r="D32" s="6"/>
      <c r="E32" s="3"/>
      <c r="F32" s="3"/>
      <c r="G32" s="3"/>
      <c r="H32" s="3"/>
      <c r="I32" s="3"/>
      <c r="J32" s="3"/>
      <c r="K32" s="3"/>
    </row>
    <row r="33" spans="1:11" s="4" customFormat="1" ht="12.75">
      <c r="A33" s="14"/>
      <c r="B33" s="9"/>
      <c r="C33" s="5"/>
      <c r="D33" s="6"/>
      <c r="E33" s="3"/>
      <c r="F33" s="3"/>
      <c r="G33" s="3"/>
      <c r="H33" s="3"/>
      <c r="I33" s="3"/>
      <c r="J33" s="3"/>
      <c r="K33" s="3"/>
    </row>
    <row r="34" spans="1:11" s="4" customFormat="1" ht="12.75">
      <c r="A34" s="14"/>
      <c r="B34" s="9"/>
      <c r="C34" s="5"/>
      <c r="D34" s="6"/>
      <c r="E34" s="3"/>
      <c r="F34" s="3"/>
      <c r="G34" s="3"/>
      <c r="H34" s="3"/>
      <c r="I34" s="3"/>
      <c r="J34" s="3"/>
      <c r="K34" s="3"/>
    </row>
    <row r="35" spans="1:11" s="4" customFormat="1" ht="12.75">
      <c r="A35" s="14"/>
      <c r="B35" s="9"/>
      <c r="C35" s="5"/>
      <c r="D35" s="6"/>
      <c r="E35" s="3"/>
      <c r="F35" s="3"/>
      <c r="G35" s="3"/>
      <c r="H35" s="3"/>
      <c r="I35" s="3"/>
      <c r="J35" s="3"/>
      <c r="K35" s="3"/>
    </row>
    <row r="36" spans="1:11" s="4" customFormat="1" ht="12.75">
      <c r="A36" s="14"/>
      <c r="B36" s="9"/>
      <c r="C36" s="5"/>
      <c r="D36" s="6"/>
      <c r="E36" s="3"/>
      <c r="F36" s="3"/>
      <c r="G36" s="3"/>
      <c r="H36" s="3"/>
      <c r="I36" s="3"/>
      <c r="J36" s="3"/>
      <c r="K36" s="3"/>
    </row>
    <row r="37" spans="1:11" s="4" customFormat="1" ht="12.75">
      <c r="A37" s="14"/>
      <c r="B37" s="9"/>
      <c r="C37" s="5"/>
      <c r="D37" s="6"/>
      <c r="E37" s="3"/>
      <c r="F37" s="3"/>
      <c r="G37" s="3"/>
      <c r="H37" s="3"/>
      <c r="I37" s="3"/>
      <c r="J37" s="3"/>
      <c r="K37" s="3"/>
    </row>
    <row r="38" spans="1:11" s="4" customFormat="1" ht="12.75">
      <c r="A38" s="14"/>
      <c r="B38" s="9"/>
      <c r="C38" s="5"/>
      <c r="D38" s="6"/>
      <c r="E38" s="3"/>
      <c r="F38" s="3"/>
      <c r="G38" s="3"/>
      <c r="H38" s="3"/>
      <c r="I38" s="3"/>
      <c r="J38" s="3"/>
      <c r="K38" s="3"/>
    </row>
    <row r="39" spans="1:11" s="4" customFormat="1" ht="12.75">
      <c r="A39" s="14"/>
      <c r="B39" s="9"/>
      <c r="C39" s="5"/>
      <c r="D39" s="6"/>
      <c r="E39" s="3"/>
      <c r="F39" s="3"/>
      <c r="G39" s="3"/>
      <c r="H39" s="3"/>
      <c r="I39" s="3"/>
      <c r="J39" s="3"/>
      <c r="K39" s="3"/>
    </row>
    <row r="40" spans="1:11" s="4" customFormat="1" ht="12.75">
      <c r="A40" s="14"/>
      <c r="B40" s="9"/>
      <c r="C40" s="5"/>
      <c r="D40" s="6"/>
      <c r="E40" s="3"/>
      <c r="F40" s="3"/>
      <c r="G40" s="3"/>
      <c r="H40" s="3"/>
      <c r="I40" s="3"/>
      <c r="J40" s="3"/>
      <c r="K40" s="3"/>
    </row>
    <row r="41" spans="1:11" s="4" customFormat="1" ht="12.75">
      <c r="A41" s="14"/>
      <c r="B41" s="9"/>
      <c r="C41" s="5"/>
      <c r="D41" s="6"/>
      <c r="E41" s="3"/>
      <c r="F41" s="3"/>
      <c r="G41" s="3"/>
      <c r="H41" s="3"/>
      <c r="I41" s="3"/>
      <c r="J41" s="3"/>
      <c r="K41" s="3"/>
    </row>
    <row r="42" spans="1:11" s="4" customFormat="1" ht="12.75">
      <c r="A42" s="14"/>
      <c r="B42" s="9"/>
      <c r="C42" s="5"/>
      <c r="D42" s="6"/>
      <c r="E42" s="3"/>
      <c r="F42" s="3"/>
      <c r="G42" s="3"/>
      <c r="H42" s="3"/>
      <c r="I42" s="3"/>
      <c r="J42" s="3"/>
      <c r="K42" s="3"/>
    </row>
    <row r="43" spans="1:11" s="4" customFormat="1" ht="12.75">
      <c r="A43" s="14"/>
      <c r="B43" s="9"/>
      <c r="C43" s="5"/>
      <c r="D43" s="6"/>
      <c r="E43" s="3"/>
      <c r="F43" s="3"/>
      <c r="G43" s="3"/>
      <c r="H43" s="3"/>
      <c r="I43" s="3"/>
      <c r="J43" s="3"/>
      <c r="K43" s="3"/>
    </row>
    <row r="44" spans="1:11" s="4" customFormat="1" ht="12.75">
      <c r="A44" s="14"/>
      <c r="B44" s="9"/>
      <c r="C44" s="5"/>
      <c r="D44" s="6"/>
      <c r="E44" s="3"/>
      <c r="F44" s="3"/>
      <c r="G44" s="3"/>
      <c r="H44" s="3"/>
      <c r="I44" s="3"/>
      <c r="J44" s="3"/>
      <c r="K44" s="3"/>
    </row>
    <row r="45" spans="1:11" s="4" customFormat="1" ht="12.75">
      <c r="A45" s="14"/>
      <c r="B45" s="9"/>
      <c r="C45" s="5"/>
      <c r="D45" s="6"/>
      <c r="E45" s="3"/>
      <c r="F45" s="3"/>
      <c r="G45" s="3"/>
      <c r="H45" s="3"/>
      <c r="I45" s="3"/>
      <c r="J45" s="3"/>
      <c r="K45" s="3"/>
    </row>
    <row r="46" spans="1:11" s="4" customFormat="1" ht="12.75">
      <c r="A46" s="14"/>
      <c r="B46" s="9"/>
      <c r="C46" s="5"/>
      <c r="D46" s="6"/>
      <c r="E46" s="3"/>
      <c r="F46" s="3"/>
      <c r="G46" s="3"/>
      <c r="H46" s="3"/>
      <c r="I46" s="3"/>
      <c r="J46" s="3"/>
      <c r="K46" s="3"/>
    </row>
    <row r="47" ht="12">
      <c r="C47" s="1"/>
    </row>
    <row r="48" ht="12">
      <c r="C48" s="1"/>
    </row>
  </sheetData>
  <sheetProtection/>
  <printOptions/>
  <pageMargins left="0.5118110236220472" right="0.5118110236220472" top="0.5511811023622047" bottom="0.2362204724409449" header="0" footer="0"/>
  <pageSetup horizontalDpi="600" verticalDpi="600" orientation="landscape" paperSize="9" scale="70" r:id="rId2"/>
  <headerFooter alignWithMargins="0">
    <oddFooter>&amp;L&amp;9&amp;D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20"/>
  <sheetViews>
    <sheetView showGridLines="0" zoomScaleSheetLayoutView="75" zoomScalePageLayoutView="0" workbookViewId="0" topLeftCell="A1">
      <selection activeCell="C42" sqref="C42"/>
    </sheetView>
  </sheetViews>
  <sheetFormatPr defaultColWidth="9.00390625" defaultRowHeight="12"/>
  <cols>
    <col min="1" max="1" width="4.25390625" style="0" customWidth="1"/>
    <col min="2" max="2" width="64.00390625" style="0" customWidth="1"/>
    <col min="3" max="3" width="24.75390625" style="12" customWidth="1"/>
    <col min="4" max="5" width="24.75390625" style="0" customWidth="1"/>
    <col min="6" max="16384" width="11.375" style="0" customWidth="1"/>
  </cols>
  <sheetData>
    <row r="1" ht="60" customHeight="1"/>
    <row r="2" ht="34.5" customHeight="1"/>
    <row r="3" spans="1:5" s="24" customFormat="1" ht="30" customHeight="1">
      <c r="A3" s="168"/>
      <c r="B3" s="147" t="s">
        <v>1</v>
      </c>
      <c r="C3" s="113"/>
      <c r="D3" s="137"/>
      <c r="E3" s="137"/>
    </row>
    <row r="4" spans="1:5" s="24" customFormat="1" ht="19.5" customHeight="1">
      <c r="A4" s="168"/>
      <c r="B4" s="137"/>
      <c r="C4" s="113"/>
      <c r="D4" s="137"/>
      <c r="E4" s="137"/>
    </row>
    <row r="5" spans="1:5" s="24" customFormat="1" ht="19.5" customHeight="1" thickBot="1">
      <c r="A5" s="169"/>
      <c r="B5" s="171"/>
      <c r="C5" s="149" t="s">
        <v>303</v>
      </c>
      <c r="D5" s="149" t="s">
        <v>301</v>
      </c>
      <c r="E5" s="149" t="s">
        <v>302</v>
      </c>
    </row>
    <row r="6" spans="1:5" s="24" customFormat="1" ht="19.5" customHeight="1">
      <c r="A6" s="168"/>
      <c r="B6" s="120" t="s">
        <v>178</v>
      </c>
      <c r="C6" s="172"/>
      <c r="D6" s="172"/>
      <c r="E6" s="172"/>
    </row>
    <row r="7" spans="1:5" s="24" customFormat="1" ht="19.5" customHeight="1">
      <c r="A7" s="168"/>
      <c r="B7" s="174" t="s">
        <v>179</v>
      </c>
      <c r="C7" s="175" t="e">
        <f>SUM('Bilan prévisionnel'!C45/'Bilan prévisionnel'!C24)</f>
        <v>#DIV/0!</v>
      </c>
      <c r="D7" s="175" t="e">
        <f>SUM('Bilan prévisionnel'!D45/'Bilan prévisionnel'!D24)</f>
        <v>#DIV/0!</v>
      </c>
      <c r="E7" s="175" t="e">
        <f>SUM('Bilan prévisionnel'!E45/'Bilan prévisionnel'!E24)</f>
        <v>#DIV/0!</v>
      </c>
    </row>
    <row r="8" spans="1:5" s="24" customFormat="1" ht="19.5" customHeight="1">
      <c r="A8" s="168"/>
      <c r="B8" s="176" t="s">
        <v>180</v>
      </c>
      <c r="C8" s="177" t="e">
        <f>SUM('Bilan prévisionnel'!C39+'Bilan prévisionnel'!C33)/'Bilan prévisionnel'!C24</f>
        <v>#DIV/0!</v>
      </c>
      <c r="D8" s="177" t="e">
        <f>SUM('Bilan prévisionnel'!D39+'Bilan prévisionnel'!D33)/'Bilan prévisionnel'!D24</f>
        <v>#DIV/0!</v>
      </c>
      <c r="E8" s="177" t="e">
        <f>SUM('Bilan prévisionnel'!E39+'Bilan prévisionnel'!E33)/'Bilan prévisionnel'!E24</f>
        <v>#DIV/0!</v>
      </c>
    </row>
    <row r="9" spans="1:5" s="24" customFormat="1" ht="19.5" customHeight="1">
      <c r="A9" s="168"/>
      <c r="B9" s="176" t="s">
        <v>181</v>
      </c>
      <c r="C9" s="177" t="e">
        <f>SUM('Bilan prévisionnel'!C45/'Bilan prévisionnel'!C23)</f>
        <v>#DIV/0!</v>
      </c>
      <c r="D9" s="177" t="e">
        <f>SUM('Bilan prévisionnel'!D45/'Bilan prévisionnel'!D23)</f>
        <v>#DIV/0!</v>
      </c>
      <c r="E9" s="177" t="e">
        <f>SUM('Bilan prévisionnel'!E45/'Bilan prévisionnel'!E23)</f>
        <v>#DIV/0!</v>
      </c>
    </row>
    <row r="10" spans="1:5" s="24" customFormat="1" ht="19.5" customHeight="1">
      <c r="A10" s="168"/>
      <c r="B10" s="178" t="s">
        <v>182</v>
      </c>
      <c r="C10" s="179" t="e">
        <f>SUM('Bilan prévisionnel'!C45+'Bilan prévisionnel'!C39)/'Bilan prévisionnel'!C23</f>
        <v>#DIV/0!</v>
      </c>
      <c r="D10" s="179" t="e">
        <f>SUM('Bilan prévisionnel'!D45+'Bilan prévisionnel'!D39)/'Bilan prévisionnel'!D23</f>
        <v>#DIV/0!</v>
      </c>
      <c r="E10" s="179" t="e">
        <f>SUM('Bilan prévisionnel'!E45+'Bilan prévisionnel'!E39)/'Bilan prévisionnel'!E23</f>
        <v>#DIV/0!</v>
      </c>
    </row>
    <row r="11" spans="1:5" s="24" customFormat="1" ht="19.5" customHeight="1">
      <c r="A11" s="168"/>
      <c r="B11" s="137"/>
      <c r="C11" s="170"/>
      <c r="D11" s="170"/>
      <c r="E11" s="170"/>
    </row>
    <row r="12" spans="1:5" s="24" customFormat="1" ht="19.5" customHeight="1">
      <c r="A12" s="168"/>
      <c r="B12" s="120" t="s">
        <v>183</v>
      </c>
      <c r="C12" s="173"/>
      <c r="D12" s="173"/>
      <c r="E12" s="173"/>
    </row>
    <row r="13" spans="1:5" s="24" customFormat="1" ht="19.5" customHeight="1">
      <c r="A13" s="168"/>
      <c r="B13" s="174" t="s">
        <v>184</v>
      </c>
      <c r="C13" s="175" t="e">
        <f>SUM('Bilan prévisionnel'!C8/'Bilan prévisionnel'!C33)</f>
        <v>#DIV/0!</v>
      </c>
      <c r="D13" s="175" t="e">
        <f>SUM('Bilan prévisionnel'!D8/'Bilan prévisionnel'!D33)</f>
        <v>#DIV/0!</v>
      </c>
      <c r="E13" s="175" t="e">
        <f>SUM('Bilan prévisionnel'!E8/'Bilan prévisionnel'!E33)</f>
        <v>#DIV/0!</v>
      </c>
    </row>
    <row r="14" spans="1:5" s="24" customFormat="1" ht="19.5" customHeight="1">
      <c r="A14" s="168"/>
      <c r="B14" s="176" t="s">
        <v>185</v>
      </c>
      <c r="C14" s="177" t="e">
        <f>SUM('Bilan prévisionnel'!C8+'Bilan prévisionnel'!C9)/'Bilan prévisionnel'!C33</f>
        <v>#DIV/0!</v>
      </c>
      <c r="D14" s="177" t="e">
        <f>SUM('Bilan prévisionnel'!D8+'Bilan prévisionnel'!D9)/'Bilan prévisionnel'!D33</f>
        <v>#DIV/0!</v>
      </c>
      <c r="E14" s="177" t="e">
        <f>SUM('Bilan prévisionnel'!E8+'Bilan prévisionnel'!E9)/'Bilan prévisionnel'!E33</f>
        <v>#DIV/0!</v>
      </c>
    </row>
    <row r="15" spans="1:5" s="24" customFormat="1" ht="19.5" customHeight="1">
      <c r="A15" s="168"/>
      <c r="B15" s="178" t="s">
        <v>186</v>
      </c>
      <c r="C15" s="179" t="e">
        <f>SUM('Bilan prévisionnel'!C13/'Bilan prévisionnel'!C33)</f>
        <v>#DIV/0!</v>
      </c>
      <c r="D15" s="179" t="e">
        <f>SUM('Bilan prévisionnel'!D13/'Bilan prévisionnel'!D33)</f>
        <v>#DIV/0!</v>
      </c>
      <c r="E15" s="179" t="e">
        <f>SUM('Bilan prévisionnel'!E13/'Bilan prévisionnel'!E33)</f>
        <v>#DIV/0!</v>
      </c>
    </row>
    <row r="16" spans="1:5" s="24" customFormat="1" ht="19.5" customHeight="1">
      <c r="A16" s="168"/>
      <c r="B16" s="137"/>
      <c r="C16" s="144"/>
      <c r="D16" s="144"/>
      <c r="E16" s="144"/>
    </row>
    <row r="17" spans="1:5" s="24" customFormat="1" ht="19.5" customHeight="1">
      <c r="A17" s="168"/>
      <c r="B17" s="174" t="s">
        <v>187</v>
      </c>
      <c r="C17" s="175" t="e">
        <f>SUM('Compte de résultats prévis'!C29/'Bilan prévisionnel'!C45)</f>
        <v>#DIV/0!</v>
      </c>
      <c r="D17" s="175" t="e">
        <f>SUM('Compte de résultats prévis'!E29/'Bilan prévisionnel'!D45)</f>
        <v>#DIV/0!</v>
      </c>
      <c r="E17" s="175" t="e">
        <f>SUM('Compte de résultats prévis'!G29/'Bilan prévisionnel'!E45)</f>
        <v>#DIV/0!</v>
      </c>
    </row>
    <row r="18" spans="1:5" s="24" customFormat="1" ht="19.5" customHeight="1">
      <c r="A18" s="168"/>
      <c r="B18" s="176" t="s">
        <v>188</v>
      </c>
      <c r="C18" s="177" t="e">
        <f>SUM('Compte de résultats prévis'!C29+'Compte de résultats prévis'!C19)/'Bilan prévisionnel'!C24</f>
        <v>#DIV/0!</v>
      </c>
      <c r="D18" s="177" t="e">
        <f>SUM('Compte de résultats prévis'!E29+'Compte de résultats prévis'!E19)/'Bilan prévisionnel'!D24</f>
        <v>#DIV/0!</v>
      </c>
      <c r="E18" s="177" t="e">
        <f>SUM('Compte de résultats prévis'!G29+'Compte de résultats prévis'!G19)/'Bilan prévisionnel'!E24</f>
        <v>#DIV/0!</v>
      </c>
    </row>
    <row r="19" spans="1:5" s="24" customFormat="1" ht="19.5" customHeight="1">
      <c r="A19" s="168"/>
      <c r="B19" s="176" t="s">
        <v>189</v>
      </c>
      <c r="C19" s="177" t="e">
        <f>SUM('Compte de résultats prévis'!C8/'Compte de résultats prévis'!C6)</f>
        <v>#DIV/0!</v>
      </c>
      <c r="D19" s="177" t="e">
        <f>SUM('Compte de résultats prévis'!E8/'Compte de résultats prévis'!E6)</f>
        <v>#DIV/0!</v>
      </c>
      <c r="E19" s="177" t="e">
        <f>SUM('Compte de résultats prévis'!G8/'Compte de résultats prévis'!G6)</f>
        <v>#DIV/0!</v>
      </c>
    </row>
    <row r="20" spans="1:5" s="24" customFormat="1" ht="19.5" customHeight="1">
      <c r="A20" s="168"/>
      <c r="B20" s="178" t="s">
        <v>190</v>
      </c>
      <c r="C20" s="179" t="e">
        <f>SUM('Compte de résultats prévis'!C29+'Compte de résultats prévis'!C21)/'Compte de résultats prévis'!C6</f>
        <v>#DIV/0!</v>
      </c>
      <c r="D20" s="179" t="e">
        <f>SUM('Compte de résultats prévis'!E29+'Compte de résultats prévis'!E21)/'Compte de résultats prévis'!E6</f>
        <v>#DIV/0!</v>
      </c>
      <c r="E20" s="179" t="e">
        <f>SUM('Compte de résultats prévis'!G29+'Compte de résultats prévis'!G21)/'Compte de résultats prévis'!G6</f>
        <v>#DIV/0!</v>
      </c>
    </row>
    <row r="21" ht="19.5" customHeight="1"/>
  </sheetData>
  <sheetProtection/>
  <printOptions/>
  <pageMargins left="0.5118110236220472" right="0.5118110236220472" top="0.5511811023622047" bottom="0.2362204724409449" header="0.5118110236220472" footer="0.5118110236220472"/>
  <pageSetup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30"/>
  <sheetViews>
    <sheetView showGridLines="0" zoomScaleSheetLayoutView="75" zoomScalePageLayoutView="0" workbookViewId="0" topLeftCell="A1">
      <selection activeCell="B35" sqref="B35"/>
    </sheetView>
  </sheetViews>
  <sheetFormatPr defaultColWidth="11.375" defaultRowHeight="12"/>
  <cols>
    <col min="1" max="1" width="4.25390625" style="34" customWidth="1"/>
    <col min="2" max="2" width="88.125" style="22" customWidth="1"/>
    <col min="3" max="5" width="24.75390625" style="22" customWidth="1"/>
    <col min="6" max="16384" width="11.375" style="22" customWidth="1"/>
  </cols>
  <sheetData>
    <row r="1" ht="60" customHeight="1"/>
    <row r="2" ht="34.5" customHeight="1"/>
    <row r="3" spans="1:5" s="35" customFormat="1" ht="30" customHeight="1">
      <c r="A3" s="168"/>
      <c r="B3" s="208" t="s">
        <v>191</v>
      </c>
      <c r="C3" s="168"/>
      <c r="D3" s="168"/>
      <c r="E3" s="168"/>
    </row>
    <row r="4" spans="1:5" s="17" customFormat="1" ht="19.5" customHeight="1">
      <c r="A4" s="181"/>
      <c r="B4" s="168"/>
      <c r="C4" s="168"/>
      <c r="D4" s="168"/>
      <c r="E4" s="168"/>
    </row>
    <row r="5" spans="1:7" s="48" customFormat="1" ht="19.5" customHeight="1" thickBot="1">
      <c r="A5" s="181"/>
      <c r="B5" s="190"/>
      <c r="C5" s="191" t="s">
        <v>300</v>
      </c>
      <c r="D5" s="191" t="s">
        <v>301</v>
      </c>
      <c r="E5" s="191" t="s">
        <v>302</v>
      </c>
      <c r="F5" s="46"/>
      <c r="G5" s="47"/>
    </row>
    <row r="6" spans="1:7" s="49" customFormat="1" ht="19.5" customHeight="1">
      <c r="A6" s="184"/>
      <c r="B6" s="192" t="s">
        <v>192</v>
      </c>
      <c r="C6" s="193">
        <v>0</v>
      </c>
      <c r="D6" s="193">
        <v>0</v>
      </c>
      <c r="E6" s="193">
        <v>0</v>
      </c>
      <c r="F6" s="47"/>
      <c r="G6" s="47"/>
    </row>
    <row r="7" spans="1:7" s="50" customFormat="1" ht="19.5" customHeight="1">
      <c r="A7" s="184" t="s">
        <v>193</v>
      </c>
      <c r="B7" s="195" t="s">
        <v>194</v>
      </c>
      <c r="C7" s="196">
        <v>0</v>
      </c>
      <c r="D7" s="196">
        <v>0</v>
      </c>
      <c r="E7" s="196">
        <v>0</v>
      </c>
      <c r="F7" s="47"/>
      <c r="G7" s="47"/>
    </row>
    <row r="8" spans="1:7" s="50" customFormat="1" ht="19.5" customHeight="1">
      <c r="A8" s="184" t="s">
        <v>195</v>
      </c>
      <c r="B8" s="197" t="s">
        <v>196</v>
      </c>
      <c r="C8" s="198">
        <v>0</v>
      </c>
      <c r="D8" s="198">
        <v>0</v>
      </c>
      <c r="E8" s="198">
        <v>0</v>
      </c>
      <c r="F8" s="47"/>
      <c r="G8" s="47"/>
    </row>
    <row r="9" spans="1:7" s="50" customFormat="1" ht="19.5" customHeight="1" thickBot="1">
      <c r="A9" s="184" t="s">
        <v>197</v>
      </c>
      <c r="B9" s="129" t="s">
        <v>198</v>
      </c>
      <c r="C9" s="199">
        <v>0</v>
      </c>
      <c r="D9" s="199">
        <v>0</v>
      </c>
      <c r="E9" s="199">
        <v>0</v>
      </c>
      <c r="F9" s="47"/>
      <c r="G9" s="47"/>
    </row>
    <row r="10" spans="1:7" s="49" customFormat="1" ht="19.5" customHeight="1">
      <c r="A10" s="184" t="s">
        <v>199</v>
      </c>
      <c r="B10" s="203" t="s">
        <v>200</v>
      </c>
      <c r="C10" s="204">
        <f>SUM(C6-C7+C8+C9)</f>
        <v>0</v>
      </c>
      <c r="D10" s="204">
        <f>SUM(D6-D7+D8+D9)</f>
        <v>0</v>
      </c>
      <c r="E10" s="204">
        <f>SUM(E6-E7+E8+E9)</f>
        <v>0</v>
      </c>
      <c r="F10" s="47"/>
      <c r="G10" s="47"/>
    </row>
    <row r="11" spans="1:7" s="49" customFormat="1" ht="19.5" customHeight="1">
      <c r="A11" s="184"/>
      <c r="B11" s="185"/>
      <c r="C11" s="183"/>
      <c r="D11" s="183"/>
      <c r="E11" s="183"/>
      <c r="F11" s="47"/>
      <c r="G11" s="47"/>
    </row>
    <row r="12" spans="1:7" s="50" customFormat="1" ht="19.5" customHeight="1" thickBot="1">
      <c r="A12" s="184" t="s">
        <v>201</v>
      </c>
      <c r="B12" s="187" t="s">
        <v>202</v>
      </c>
      <c r="C12" s="186">
        <v>0</v>
      </c>
      <c r="D12" s="186">
        <v>0</v>
      </c>
      <c r="E12" s="186">
        <v>0</v>
      </c>
      <c r="F12" s="47"/>
      <c r="G12" s="47"/>
    </row>
    <row r="13" spans="1:7" s="48" customFormat="1" ht="19.5" customHeight="1">
      <c r="A13" s="184" t="s">
        <v>203</v>
      </c>
      <c r="B13" s="206" t="s">
        <v>204</v>
      </c>
      <c r="C13" s="204">
        <f>SUM(C12)</f>
        <v>0</v>
      </c>
      <c r="D13" s="204">
        <f>SUM(D12)</f>
        <v>0</v>
      </c>
      <c r="E13" s="204">
        <f>SUM(E12)</f>
        <v>0</v>
      </c>
      <c r="F13" s="47"/>
      <c r="G13" s="47"/>
    </row>
    <row r="14" spans="1:7" s="48" customFormat="1" ht="19.5" customHeight="1">
      <c r="A14" s="184"/>
      <c r="B14" s="136"/>
      <c r="C14" s="183"/>
      <c r="D14" s="183"/>
      <c r="E14" s="183"/>
      <c r="F14" s="47"/>
      <c r="G14" s="47"/>
    </row>
    <row r="15" spans="1:5" s="47" customFormat="1" ht="19.5" customHeight="1">
      <c r="A15" s="184"/>
      <c r="B15" s="200" t="s">
        <v>205</v>
      </c>
      <c r="C15" s="196" t="s">
        <v>206</v>
      </c>
      <c r="D15" s="196" t="s">
        <v>207</v>
      </c>
      <c r="E15" s="196" t="s">
        <v>208</v>
      </c>
    </row>
    <row r="16" spans="1:5" s="47" customFormat="1" ht="19.5" customHeight="1">
      <c r="A16" s="184" t="s">
        <v>209</v>
      </c>
      <c r="B16" s="201" t="s">
        <v>210</v>
      </c>
      <c r="C16" s="198">
        <v>0</v>
      </c>
      <c r="D16" s="198">
        <v>0</v>
      </c>
      <c r="E16" s="198">
        <v>0</v>
      </c>
    </row>
    <row r="17" spans="1:5" s="47" customFormat="1" ht="19.5" customHeight="1">
      <c r="A17" s="184" t="s">
        <v>211</v>
      </c>
      <c r="B17" s="201" t="s">
        <v>212</v>
      </c>
      <c r="C17" s="198">
        <v>0</v>
      </c>
      <c r="D17" s="198">
        <v>0</v>
      </c>
      <c r="E17" s="198">
        <v>0</v>
      </c>
    </row>
    <row r="18" spans="1:5" s="47" customFormat="1" ht="19.5" customHeight="1">
      <c r="A18" s="184"/>
      <c r="B18" s="201" t="s">
        <v>213</v>
      </c>
      <c r="C18" s="198" t="s">
        <v>214</v>
      </c>
      <c r="D18" s="198" t="s">
        <v>215</v>
      </c>
      <c r="E18" s="198" t="s">
        <v>216</v>
      </c>
    </row>
    <row r="19" spans="1:5" s="47" customFormat="1" ht="19.5" customHeight="1">
      <c r="A19" s="184" t="s">
        <v>217</v>
      </c>
      <c r="B19" s="201" t="s">
        <v>218</v>
      </c>
      <c r="C19" s="198">
        <v>0</v>
      </c>
      <c r="D19" s="198">
        <v>0</v>
      </c>
      <c r="E19" s="198">
        <v>0</v>
      </c>
    </row>
    <row r="20" spans="1:5" s="47" customFormat="1" ht="19.5" customHeight="1" thickBot="1">
      <c r="A20" s="184" t="s">
        <v>219</v>
      </c>
      <c r="B20" s="202" t="s">
        <v>220</v>
      </c>
      <c r="C20" s="199">
        <v>0</v>
      </c>
      <c r="D20" s="199">
        <v>0</v>
      </c>
      <c r="E20" s="199">
        <v>0</v>
      </c>
    </row>
    <row r="21" spans="1:7" s="48" customFormat="1" ht="19.5" customHeight="1">
      <c r="A21" s="184" t="s">
        <v>221</v>
      </c>
      <c r="B21" s="205" t="s">
        <v>222</v>
      </c>
      <c r="C21" s="204">
        <f>SUM(C16-C17+C19-C20)</f>
        <v>0</v>
      </c>
      <c r="D21" s="204">
        <f>SUM(D16-D17+D19-D20)</f>
        <v>0</v>
      </c>
      <c r="E21" s="204">
        <f>SUM(E16-E17+E19-E20)</f>
        <v>0</v>
      </c>
      <c r="F21" s="47"/>
      <c r="G21" s="47"/>
    </row>
    <row r="22" spans="1:7" s="48" customFormat="1" ht="19.5" customHeight="1">
      <c r="A22" s="184"/>
      <c r="B22" s="182"/>
      <c r="C22" s="183"/>
      <c r="D22" s="183"/>
      <c r="E22" s="183"/>
      <c r="F22" s="47"/>
      <c r="G22" s="47"/>
    </row>
    <row r="23" spans="1:7" s="48" customFormat="1" ht="19.5" customHeight="1">
      <c r="A23" s="184"/>
      <c r="B23" s="194" t="s">
        <v>223</v>
      </c>
      <c r="C23" s="193">
        <v>0</v>
      </c>
      <c r="D23" s="193">
        <v>0</v>
      </c>
      <c r="E23" s="193">
        <v>0</v>
      </c>
      <c r="F23" s="47"/>
      <c r="G23" s="47"/>
    </row>
    <row r="24" spans="1:7" s="48" customFormat="1" ht="19.5" customHeight="1" thickBot="1">
      <c r="A24" s="184" t="s">
        <v>224</v>
      </c>
      <c r="B24" s="168" t="s">
        <v>225</v>
      </c>
      <c r="C24" s="183">
        <v>0</v>
      </c>
      <c r="D24" s="183">
        <v>0</v>
      </c>
      <c r="E24" s="183">
        <v>0</v>
      </c>
      <c r="F24" s="47"/>
      <c r="G24" s="47"/>
    </row>
    <row r="25" spans="1:7" s="51" customFormat="1" ht="19.5" customHeight="1">
      <c r="A25" s="184" t="s">
        <v>226</v>
      </c>
      <c r="B25" s="205" t="s">
        <v>227</v>
      </c>
      <c r="C25" s="204">
        <f>SUM(C23+C24)</f>
        <v>0</v>
      </c>
      <c r="D25" s="204">
        <f>SUM(D23+D24)</f>
        <v>0</v>
      </c>
      <c r="E25" s="204">
        <f>SUM(E23+E24)</f>
        <v>0</v>
      </c>
      <c r="F25" s="47"/>
      <c r="G25" s="47"/>
    </row>
    <row r="26" spans="1:12" s="65" customFormat="1" ht="22.5" customHeight="1">
      <c r="A26" s="181"/>
      <c r="B26" s="168"/>
      <c r="C26" s="168"/>
      <c r="D26" s="168"/>
      <c r="E26" s="168"/>
      <c r="F26" s="40"/>
      <c r="G26" s="40"/>
      <c r="H26" s="40"/>
      <c r="I26" s="40"/>
      <c r="J26" s="40"/>
      <c r="K26" s="40"/>
      <c r="L26" s="40"/>
    </row>
    <row r="27" spans="1:12" s="65" customFormat="1" ht="15" customHeight="1">
      <c r="A27" s="181"/>
      <c r="B27" s="207" t="s">
        <v>228</v>
      </c>
      <c r="C27" s="168"/>
      <c r="D27" s="168"/>
      <c r="E27" s="168"/>
      <c r="F27" s="40"/>
      <c r="G27" s="40"/>
      <c r="H27" s="40"/>
      <c r="I27" s="40"/>
      <c r="J27" s="40"/>
      <c r="K27" s="40"/>
      <c r="L27" s="40"/>
    </row>
    <row r="28" spans="1:12" s="65" customFormat="1" ht="15" customHeight="1">
      <c r="A28" s="181"/>
      <c r="B28" s="207" t="s">
        <v>229</v>
      </c>
      <c r="C28" s="168"/>
      <c r="D28" s="168"/>
      <c r="E28" s="168"/>
      <c r="F28" s="40"/>
      <c r="G28" s="40"/>
      <c r="H28" s="40"/>
      <c r="I28" s="40"/>
      <c r="J28" s="40"/>
      <c r="K28" s="40"/>
      <c r="L28" s="40"/>
    </row>
    <row r="29" spans="1:12" s="24" customFormat="1" ht="13.5">
      <c r="A29" s="188"/>
      <c r="B29" s="189"/>
      <c r="C29" s="189"/>
      <c r="D29" s="189"/>
      <c r="E29" s="189"/>
      <c r="F29" s="36"/>
      <c r="G29" s="36"/>
      <c r="H29" s="36"/>
      <c r="I29" s="36"/>
      <c r="J29" s="36"/>
      <c r="K29" s="36"/>
      <c r="L29" s="36"/>
    </row>
    <row r="30" spans="1:12" s="24" customFormat="1" ht="13.5">
      <c r="A30" s="6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</row>
  </sheetData>
  <sheetProtection/>
  <printOptions/>
  <pageMargins left="0.5118110236220472" right="0.5118110236220472" top="0.5511811023622047" bottom="0.2362204724409449" header="0.5118110236220472" footer="0.5118110236220472"/>
  <pageSetup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32"/>
  <sheetViews>
    <sheetView showGridLines="0" zoomScaleSheetLayoutView="75" zoomScalePageLayoutView="0" workbookViewId="0" topLeftCell="A1">
      <selection activeCell="E35" sqref="E35"/>
    </sheetView>
  </sheetViews>
  <sheetFormatPr defaultColWidth="11.375" defaultRowHeight="12"/>
  <cols>
    <col min="1" max="1" width="4.25390625" style="22" customWidth="1"/>
    <col min="2" max="2" width="67.625" style="22" customWidth="1"/>
    <col min="3" max="4" width="14.375" style="22" customWidth="1"/>
    <col min="5" max="5" width="25.375" style="22" customWidth="1"/>
    <col min="6" max="6" width="48.375" style="22" customWidth="1"/>
    <col min="7" max="7" width="76.75390625" style="22" customWidth="1"/>
    <col min="8" max="16384" width="11.375" style="22" customWidth="1"/>
  </cols>
  <sheetData>
    <row r="1" ht="60" customHeight="1"/>
    <row r="2" ht="34.5" customHeight="1"/>
    <row r="3" spans="1:7" s="35" customFormat="1" ht="30" customHeight="1">
      <c r="A3" s="167"/>
      <c r="B3" s="215" t="s">
        <v>2</v>
      </c>
      <c r="C3" s="167"/>
      <c r="D3" s="167"/>
      <c r="E3" s="167"/>
      <c r="F3" s="167"/>
      <c r="G3" s="167"/>
    </row>
    <row r="4" spans="1:7" s="35" customFormat="1" ht="19.5" customHeight="1">
      <c r="A4" s="168"/>
      <c r="B4" s="167"/>
      <c r="C4" s="168"/>
      <c r="D4" s="168"/>
      <c r="E4" s="168"/>
      <c r="F4" s="168"/>
      <c r="G4" s="168"/>
    </row>
    <row r="5" spans="1:7" s="47" customFormat="1" ht="15" customHeight="1">
      <c r="A5" s="167"/>
      <c r="B5" s="209" t="s">
        <v>230</v>
      </c>
      <c r="C5" s="210" t="s">
        <v>231</v>
      </c>
      <c r="D5" s="210" t="s">
        <v>232</v>
      </c>
      <c r="E5" s="210" t="s">
        <v>233</v>
      </c>
      <c r="F5" s="210" t="s">
        <v>234</v>
      </c>
      <c r="G5" s="211" t="s">
        <v>235</v>
      </c>
    </row>
    <row r="6" spans="1:7" s="47" customFormat="1" ht="15" customHeight="1">
      <c r="A6" s="167"/>
      <c r="B6" s="209" t="s">
        <v>236</v>
      </c>
      <c r="C6" s="210"/>
      <c r="D6" s="210" t="s">
        <v>237</v>
      </c>
      <c r="E6" s="210"/>
      <c r="F6" s="210" t="s">
        <v>304</v>
      </c>
      <c r="G6" s="211" t="s">
        <v>305</v>
      </c>
    </row>
    <row r="7" spans="1:7" s="214" customFormat="1" ht="18" customHeight="1" thickBot="1">
      <c r="A7" s="213"/>
      <c r="B7" s="216" t="s">
        <v>238</v>
      </c>
      <c r="C7" s="217"/>
      <c r="D7" s="217"/>
      <c r="E7" s="217"/>
      <c r="F7" s="217" t="s">
        <v>306</v>
      </c>
      <c r="G7" s="218" t="s">
        <v>307</v>
      </c>
    </row>
    <row r="8" spans="1:7" s="47" customFormat="1" ht="19.5" customHeight="1">
      <c r="A8" s="167"/>
      <c r="B8" s="219"/>
      <c r="C8" s="220"/>
      <c r="D8" s="219"/>
      <c r="E8" s="219"/>
      <c r="F8" s="219"/>
      <c r="G8" s="219"/>
    </row>
    <row r="9" spans="1:7" s="47" customFormat="1" ht="19.5" customHeight="1">
      <c r="A9" s="167"/>
      <c r="B9" s="201"/>
      <c r="C9" s="221"/>
      <c r="D9" s="201"/>
      <c r="E9" s="201"/>
      <c r="F9" s="201"/>
      <c r="G9" s="201"/>
    </row>
    <row r="10" spans="1:7" s="47" customFormat="1" ht="19.5" customHeight="1">
      <c r="A10" s="167"/>
      <c r="B10" s="201"/>
      <c r="C10" s="221"/>
      <c r="D10" s="201"/>
      <c r="E10" s="201"/>
      <c r="F10" s="201"/>
      <c r="G10" s="201"/>
    </row>
    <row r="11" spans="1:7" s="47" customFormat="1" ht="19.5" customHeight="1">
      <c r="A11" s="167"/>
      <c r="B11" s="201"/>
      <c r="C11" s="221"/>
      <c r="D11" s="201"/>
      <c r="E11" s="201"/>
      <c r="F11" s="201"/>
      <c r="G11" s="201"/>
    </row>
    <row r="12" spans="1:7" s="47" customFormat="1" ht="19.5" customHeight="1">
      <c r="A12" s="167"/>
      <c r="B12" s="201"/>
      <c r="C12" s="221"/>
      <c r="D12" s="201"/>
      <c r="E12" s="201"/>
      <c r="F12" s="201"/>
      <c r="G12" s="201"/>
    </row>
    <row r="13" spans="1:7" s="47" customFormat="1" ht="19.5" customHeight="1">
      <c r="A13" s="167"/>
      <c r="B13" s="201"/>
      <c r="C13" s="221"/>
      <c r="D13" s="201"/>
      <c r="E13" s="201"/>
      <c r="F13" s="201"/>
      <c r="G13" s="201"/>
    </row>
    <row r="14" spans="1:7" s="47" customFormat="1" ht="19.5" customHeight="1">
      <c r="A14" s="167"/>
      <c r="B14" s="201"/>
      <c r="C14" s="221"/>
      <c r="D14" s="201"/>
      <c r="E14" s="201"/>
      <c r="F14" s="201"/>
      <c r="G14" s="201"/>
    </row>
    <row r="15" spans="1:7" s="47" customFormat="1" ht="19.5" customHeight="1">
      <c r="A15" s="167"/>
      <c r="B15" s="201"/>
      <c r="C15" s="221"/>
      <c r="D15" s="201"/>
      <c r="E15" s="201"/>
      <c r="F15" s="201"/>
      <c r="G15" s="201"/>
    </row>
    <row r="16" spans="1:7" s="47" customFormat="1" ht="19.5" customHeight="1">
      <c r="A16" s="167"/>
      <c r="B16" s="201"/>
      <c r="C16" s="221"/>
      <c r="D16" s="201"/>
      <c r="E16" s="201"/>
      <c r="F16" s="201"/>
      <c r="G16" s="201"/>
    </row>
    <row r="17" spans="1:7" s="47" customFormat="1" ht="19.5" customHeight="1">
      <c r="A17" s="167"/>
      <c r="B17" s="201"/>
      <c r="C17" s="221"/>
      <c r="D17" s="201"/>
      <c r="E17" s="201"/>
      <c r="F17" s="201"/>
      <c r="G17" s="201"/>
    </row>
    <row r="18" spans="1:7" s="47" customFormat="1" ht="19.5" customHeight="1">
      <c r="A18" s="167"/>
      <c r="B18" s="201"/>
      <c r="C18" s="221"/>
      <c r="D18" s="201"/>
      <c r="E18" s="201"/>
      <c r="F18" s="201"/>
      <c r="G18" s="201"/>
    </row>
    <row r="19" spans="1:7" s="47" customFormat="1" ht="19.5" customHeight="1">
      <c r="A19" s="167"/>
      <c r="B19" s="201"/>
      <c r="C19" s="221"/>
      <c r="D19" s="201"/>
      <c r="E19" s="201"/>
      <c r="F19" s="201"/>
      <c r="G19" s="201"/>
    </row>
    <row r="20" spans="1:7" s="47" customFormat="1" ht="19.5" customHeight="1">
      <c r="A20" s="167"/>
      <c r="B20" s="201"/>
      <c r="C20" s="221"/>
      <c r="D20" s="201"/>
      <c r="E20" s="201"/>
      <c r="F20" s="201"/>
      <c r="G20" s="201"/>
    </row>
    <row r="21" spans="1:7" s="47" customFormat="1" ht="19.5" customHeight="1">
      <c r="A21" s="167"/>
      <c r="B21" s="202"/>
      <c r="C21" s="222"/>
      <c r="D21" s="202"/>
      <c r="E21" s="202"/>
      <c r="F21" s="202"/>
      <c r="G21" s="202"/>
    </row>
    <row r="22" spans="1:7" s="47" customFormat="1" ht="19.5" customHeight="1">
      <c r="A22" s="167"/>
      <c r="B22" s="167"/>
      <c r="C22" s="212"/>
      <c r="D22" s="167"/>
      <c r="E22" s="167"/>
      <c r="F22" s="167"/>
      <c r="G22" s="167"/>
    </row>
    <row r="23" spans="1:7" s="47" customFormat="1" ht="19.5" customHeight="1" thickBot="1">
      <c r="A23" s="167"/>
      <c r="B23" s="209" t="s">
        <v>239</v>
      </c>
      <c r="C23" s="223"/>
      <c r="D23" s="224"/>
      <c r="E23" s="224"/>
      <c r="F23" s="224"/>
      <c r="G23" s="225"/>
    </row>
    <row r="24" spans="1:7" s="47" customFormat="1" ht="19.5" customHeight="1">
      <c r="A24" s="167"/>
      <c r="B24" s="219"/>
      <c r="C24" s="220"/>
      <c r="D24" s="219"/>
      <c r="E24" s="219"/>
      <c r="F24" s="219"/>
      <c r="G24" s="219"/>
    </row>
    <row r="25" spans="1:7" s="47" customFormat="1" ht="19.5" customHeight="1">
      <c r="A25" s="167"/>
      <c r="B25" s="201"/>
      <c r="C25" s="221"/>
      <c r="D25" s="201"/>
      <c r="E25" s="201"/>
      <c r="F25" s="201"/>
      <c r="G25" s="201"/>
    </row>
    <row r="26" spans="1:7" s="47" customFormat="1" ht="19.5" customHeight="1">
      <c r="A26" s="167"/>
      <c r="B26" s="201"/>
      <c r="C26" s="221"/>
      <c r="D26" s="201"/>
      <c r="E26" s="201"/>
      <c r="F26" s="201"/>
      <c r="G26" s="201"/>
    </row>
    <row r="27" spans="1:7" s="47" customFormat="1" ht="19.5" customHeight="1">
      <c r="A27" s="167"/>
      <c r="B27" s="201"/>
      <c r="C27" s="221"/>
      <c r="D27" s="201"/>
      <c r="E27" s="201"/>
      <c r="F27" s="201"/>
      <c r="G27" s="201"/>
    </row>
    <row r="28" spans="1:7" s="47" customFormat="1" ht="19.5" customHeight="1">
      <c r="A28" s="167"/>
      <c r="B28" s="201"/>
      <c r="C28" s="221"/>
      <c r="D28" s="201"/>
      <c r="E28" s="201"/>
      <c r="F28" s="201"/>
      <c r="G28" s="201"/>
    </row>
    <row r="29" spans="1:7" s="47" customFormat="1" ht="19.5" customHeight="1">
      <c r="A29" s="167"/>
      <c r="B29" s="201"/>
      <c r="C29" s="221"/>
      <c r="D29" s="201"/>
      <c r="E29" s="201"/>
      <c r="F29" s="201"/>
      <c r="G29" s="201"/>
    </row>
    <row r="30" spans="1:7" s="47" customFormat="1" ht="19.5" customHeight="1">
      <c r="A30" s="167"/>
      <c r="B30" s="201"/>
      <c r="C30" s="221"/>
      <c r="D30" s="201"/>
      <c r="E30" s="201"/>
      <c r="F30" s="201"/>
      <c r="G30" s="201"/>
    </row>
    <row r="31" spans="1:7" s="47" customFormat="1" ht="19.5" customHeight="1">
      <c r="A31" s="167"/>
      <c r="B31" s="201"/>
      <c r="C31" s="221"/>
      <c r="D31" s="201"/>
      <c r="E31" s="201"/>
      <c r="F31" s="201"/>
      <c r="G31" s="201"/>
    </row>
    <row r="32" spans="1:7" s="47" customFormat="1" ht="19.5" customHeight="1">
      <c r="A32" s="167"/>
      <c r="B32" s="202"/>
      <c r="C32" s="222"/>
      <c r="D32" s="202"/>
      <c r="E32" s="202"/>
      <c r="F32" s="202"/>
      <c r="G32" s="202"/>
    </row>
    <row r="33" s="31" customFormat="1" ht="12.75"/>
    <row r="34" s="31" customFormat="1" ht="12.75"/>
    <row r="35" s="31" customFormat="1" ht="12.75"/>
    <row r="36" s="31" customFormat="1" ht="12.75"/>
    <row r="37" s="31" customFormat="1" ht="12.75"/>
  </sheetData>
  <sheetProtection/>
  <printOptions/>
  <pageMargins left="0.5118110236220472" right="0.5118110236220472" top="0.5511811023622047" bottom="0.2362204724409449" header="0.31496062992125984" footer="0.2755905511811024"/>
  <pageSetup horizontalDpi="600" verticalDpi="6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48"/>
  <sheetViews>
    <sheetView showGridLines="0" zoomScaleSheetLayoutView="75" zoomScalePageLayoutView="0" workbookViewId="0" topLeftCell="A1">
      <selection activeCell="D34" sqref="D34"/>
    </sheetView>
  </sheetViews>
  <sheetFormatPr defaultColWidth="11.375" defaultRowHeight="12"/>
  <cols>
    <col min="1" max="1" width="4.25390625" style="22" customWidth="1"/>
    <col min="2" max="2" width="89.375" style="29" customWidth="1"/>
    <col min="3" max="3" width="12.875" style="22" customWidth="1"/>
    <col min="4" max="4" width="11.375" style="30" customWidth="1"/>
    <col min="5" max="5" width="13.00390625" style="22" customWidth="1"/>
    <col min="6" max="8" width="11.375" style="22" customWidth="1"/>
    <col min="9" max="9" width="51.875" style="22" customWidth="1"/>
    <col min="10" max="16384" width="11.375" style="22" customWidth="1"/>
  </cols>
  <sheetData>
    <row r="1" ht="60" customHeight="1"/>
    <row r="2" ht="34.5" customHeight="1"/>
    <row r="3" spans="1:9" s="35" customFormat="1" ht="30" customHeight="1">
      <c r="A3" s="180"/>
      <c r="B3" s="228" t="s">
        <v>3</v>
      </c>
      <c r="C3" s="180"/>
      <c r="D3" s="227"/>
      <c r="E3" s="180"/>
      <c r="F3" s="180"/>
      <c r="G3" s="180"/>
      <c r="H3" s="180"/>
      <c r="I3" s="180"/>
    </row>
    <row r="4" spans="1:9" s="35" customFormat="1" ht="19.5" customHeight="1">
      <c r="A4" s="180"/>
      <c r="B4" s="226"/>
      <c r="C4" s="180"/>
      <c r="D4" s="227"/>
      <c r="E4" s="180"/>
      <c r="F4" s="180"/>
      <c r="G4" s="180"/>
      <c r="H4" s="180"/>
      <c r="I4" s="180"/>
    </row>
    <row r="5" spans="1:10" s="47" customFormat="1" ht="19.5" customHeight="1" thickBot="1">
      <c r="A5" s="168"/>
      <c r="B5" s="229"/>
      <c r="C5" s="191" t="s">
        <v>240</v>
      </c>
      <c r="D5" s="230"/>
      <c r="E5" s="191" t="s">
        <v>308</v>
      </c>
      <c r="F5" s="230"/>
      <c r="G5" s="191"/>
      <c r="H5" s="230"/>
      <c r="I5" s="190"/>
      <c r="J5" s="46"/>
    </row>
    <row r="6" spans="1:10" s="52" customFormat="1" ht="19.5" customHeight="1">
      <c r="A6" s="168"/>
      <c r="B6" s="231"/>
      <c r="C6" s="232" t="s">
        <v>241</v>
      </c>
      <c r="D6" s="114" t="s">
        <v>242</v>
      </c>
      <c r="E6" s="232" t="s">
        <v>243</v>
      </c>
      <c r="F6" s="114" t="s">
        <v>244</v>
      </c>
      <c r="G6" s="232" t="s">
        <v>245</v>
      </c>
      <c r="H6" s="114" t="s">
        <v>246</v>
      </c>
      <c r="I6" s="168" t="s">
        <v>247</v>
      </c>
      <c r="J6" s="57"/>
    </row>
    <row r="7" spans="1:10" s="53" customFormat="1" ht="19.5" customHeight="1" thickBot="1">
      <c r="A7" s="168"/>
      <c r="B7" s="229"/>
      <c r="C7" s="233"/>
      <c r="D7" s="234"/>
      <c r="E7" s="233"/>
      <c r="F7" s="230"/>
      <c r="G7" s="233"/>
      <c r="H7" s="230"/>
      <c r="I7" s="235" t="s">
        <v>248</v>
      </c>
      <c r="J7" s="56"/>
    </row>
    <row r="8" spans="1:9" s="53" customFormat="1" ht="19.5" customHeight="1">
      <c r="A8" s="168"/>
      <c r="B8" s="236" t="s">
        <v>249</v>
      </c>
      <c r="C8" s="237"/>
      <c r="D8" s="238">
        <v>1</v>
      </c>
      <c r="E8" s="237"/>
      <c r="F8" s="238">
        <v>1</v>
      </c>
      <c r="G8" s="237">
        <v>0</v>
      </c>
      <c r="H8" s="238">
        <v>1</v>
      </c>
      <c r="I8" s="239"/>
    </row>
    <row r="9" spans="1:9" s="53" customFormat="1" ht="19.5" customHeight="1" thickBot="1">
      <c r="A9" s="240" t="s">
        <v>250</v>
      </c>
      <c r="B9" s="241" t="s">
        <v>251</v>
      </c>
      <c r="C9" s="242"/>
      <c r="D9" s="243" t="e">
        <f>C9/C8</f>
        <v>#DIV/0!</v>
      </c>
      <c r="E9" s="242"/>
      <c r="F9" s="243" t="e">
        <f>E9/E8</f>
        <v>#DIV/0!</v>
      </c>
      <c r="G9" s="242">
        <v>0</v>
      </c>
      <c r="H9" s="243" t="e">
        <f>G9/G8</f>
        <v>#DIV/0!</v>
      </c>
      <c r="I9" s="244"/>
    </row>
    <row r="10" spans="1:10" s="55" customFormat="1" ht="19.5" customHeight="1">
      <c r="A10" s="240" t="s">
        <v>252</v>
      </c>
      <c r="B10" s="245" t="s">
        <v>253</v>
      </c>
      <c r="C10" s="246">
        <f>SUM(C8-C9)</f>
        <v>0</v>
      </c>
      <c r="D10" s="247" t="e">
        <f>C10/C8</f>
        <v>#DIV/0!</v>
      </c>
      <c r="E10" s="246">
        <f>SUM(E8-E9)</f>
        <v>0</v>
      </c>
      <c r="F10" s="247" t="e">
        <f>E10/E8</f>
        <v>#DIV/0!</v>
      </c>
      <c r="G10" s="246">
        <f>SUM(G8-G9)</f>
        <v>0</v>
      </c>
      <c r="H10" s="247" t="e">
        <f>G10/G8</f>
        <v>#DIV/0!</v>
      </c>
      <c r="I10" s="248"/>
      <c r="J10" s="54"/>
    </row>
    <row r="11" spans="1:10" s="53" customFormat="1" ht="19.5" customHeight="1">
      <c r="A11" s="240"/>
      <c r="B11" s="231"/>
      <c r="C11" s="249"/>
      <c r="D11" s="250"/>
      <c r="E11" s="249"/>
      <c r="F11" s="250"/>
      <c r="G11" s="249"/>
      <c r="H11" s="250"/>
      <c r="I11" s="251"/>
      <c r="J11" s="56"/>
    </row>
    <row r="12" spans="1:9" s="53" customFormat="1" ht="19.5" customHeight="1">
      <c r="A12" s="240" t="s">
        <v>254</v>
      </c>
      <c r="B12" s="252" t="s">
        <v>255</v>
      </c>
      <c r="C12" s="253"/>
      <c r="D12" s="254" t="e">
        <f>C12/C8</f>
        <v>#DIV/0!</v>
      </c>
      <c r="E12" s="253">
        <v>0</v>
      </c>
      <c r="F12" s="254" t="e">
        <f>E12/E8</f>
        <v>#DIV/0!</v>
      </c>
      <c r="G12" s="253">
        <v>0</v>
      </c>
      <c r="H12" s="254" t="e">
        <f>G12/G8</f>
        <v>#DIV/0!</v>
      </c>
      <c r="I12" s="255" t="s">
        <v>256</v>
      </c>
    </row>
    <row r="13" spans="1:9" s="53" customFormat="1" ht="19.5" customHeight="1">
      <c r="A13" s="240" t="s">
        <v>257</v>
      </c>
      <c r="B13" s="256" t="s">
        <v>258</v>
      </c>
      <c r="C13" s="257"/>
      <c r="D13" s="258" t="e">
        <f>C13/C8</f>
        <v>#DIV/0!</v>
      </c>
      <c r="E13" s="257">
        <v>0</v>
      </c>
      <c r="F13" s="258" t="e">
        <f>E13/E8</f>
        <v>#DIV/0!</v>
      </c>
      <c r="G13" s="257">
        <v>0</v>
      </c>
      <c r="H13" s="258" t="e">
        <f>G13/G8</f>
        <v>#DIV/0!</v>
      </c>
      <c r="I13" s="259"/>
    </row>
    <row r="14" spans="1:9" s="53" customFormat="1" ht="19.5" customHeight="1">
      <c r="A14" s="240" t="s">
        <v>259</v>
      </c>
      <c r="B14" s="256" t="s">
        <v>260</v>
      </c>
      <c r="C14" s="257"/>
      <c r="D14" s="258" t="e">
        <f>C14/C8</f>
        <v>#DIV/0!</v>
      </c>
      <c r="E14" s="257">
        <v>0</v>
      </c>
      <c r="F14" s="258" t="e">
        <f>E14/E8</f>
        <v>#DIV/0!</v>
      </c>
      <c r="G14" s="257">
        <v>0</v>
      </c>
      <c r="H14" s="258" t="e">
        <f>G14/G8</f>
        <v>#DIV/0!</v>
      </c>
      <c r="I14" s="259"/>
    </row>
    <row r="15" spans="1:9" s="53" customFormat="1" ht="19.5" customHeight="1">
      <c r="A15" s="240" t="s">
        <v>261</v>
      </c>
      <c r="B15" s="256" t="s">
        <v>262</v>
      </c>
      <c r="C15" s="257"/>
      <c r="D15" s="258" t="e">
        <f>C15/C8</f>
        <v>#DIV/0!</v>
      </c>
      <c r="E15" s="257">
        <v>0</v>
      </c>
      <c r="F15" s="258" t="e">
        <f>E15/E8</f>
        <v>#DIV/0!</v>
      </c>
      <c r="G15" s="257">
        <v>0</v>
      </c>
      <c r="H15" s="258" t="e">
        <f>G15/G8</f>
        <v>#DIV/0!</v>
      </c>
      <c r="I15" s="259"/>
    </row>
    <row r="16" spans="1:9" s="53" customFormat="1" ht="19.5" customHeight="1">
      <c r="A16" s="240" t="s">
        <v>263</v>
      </c>
      <c r="B16" s="256" t="s">
        <v>264</v>
      </c>
      <c r="C16" s="257"/>
      <c r="D16" s="258" t="e">
        <f>C16/C8</f>
        <v>#DIV/0!</v>
      </c>
      <c r="E16" s="257">
        <v>0</v>
      </c>
      <c r="F16" s="258" t="e">
        <f>E16/E8</f>
        <v>#DIV/0!</v>
      </c>
      <c r="G16" s="257">
        <v>0</v>
      </c>
      <c r="H16" s="258" t="e">
        <f>G16/G8</f>
        <v>#DIV/0!</v>
      </c>
      <c r="I16" s="259"/>
    </row>
    <row r="17" spans="1:9" s="53" customFormat="1" ht="19.5" customHeight="1">
      <c r="A17" s="240" t="s">
        <v>265</v>
      </c>
      <c r="B17" s="256" t="s">
        <v>266</v>
      </c>
      <c r="C17" s="257"/>
      <c r="D17" s="258" t="e">
        <f>C17/C8</f>
        <v>#DIV/0!</v>
      </c>
      <c r="E17" s="257">
        <v>0</v>
      </c>
      <c r="F17" s="258" t="e">
        <f>E17/E8</f>
        <v>#DIV/0!</v>
      </c>
      <c r="G17" s="257">
        <v>0</v>
      </c>
      <c r="H17" s="258" t="e">
        <f>G17/G8</f>
        <v>#DIV/0!</v>
      </c>
      <c r="I17" s="259"/>
    </row>
    <row r="18" spans="1:9" s="53" customFormat="1" ht="19.5" customHeight="1">
      <c r="A18" s="240" t="s">
        <v>267</v>
      </c>
      <c r="B18" s="256" t="s">
        <v>268</v>
      </c>
      <c r="C18" s="257"/>
      <c r="D18" s="258" t="e">
        <f>C18/C8</f>
        <v>#DIV/0!</v>
      </c>
      <c r="E18" s="257">
        <v>0</v>
      </c>
      <c r="F18" s="258" t="e">
        <f>E18/E8</f>
        <v>#DIV/0!</v>
      </c>
      <c r="G18" s="257">
        <v>0</v>
      </c>
      <c r="H18" s="258" t="e">
        <f>G18/G8</f>
        <v>#DIV/0!</v>
      </c>
      <c r="I18" s="259"/>
    </row>
    <row r="19" spans="1:9" s="53" customFormat="1" ht="19.5" customHeight="1">
      <c r="A19" s="240" t="s">
        <v>269</v>
      </c>
      <c r="B19" s="256" t="s">
        <v>270</v>
      </c>
      <c r="C19" s="257"/>
      <c r="D19" s="258" t="e">
        <f>C19/C8</f>
        <v>#DIV/0!</v>
      </c>
      <c r="E19" s="257">
        <v>0</v>
      </c>
      <c r="F19" s="258" t="e">
        <f>E19/E8</f>
        <v>#DIV/0!</v>
      </c>
      <c r="G19" s="257">
        <v>0</v>
      </c>
      <c r="H19" s="258" t="e">
        <f>G19/G8</f>
        <v>#DIV/0!</v>
      </c>
      <c r="I19" s="259"/>
    </row>
    <row r="20" spans="1:9" s="53" customFormat="1" ht="19.5" customHeight="1">
      <c r="A20" s="240" t="s">
        <v>271</v>
      </c>
      <c r="B20" s="256" t="s">
        <v>272</v>
      </c>
      <c r="C20" s="257"/>
      <c r="D20" s="258" t="e">
        <f>C20/C8</f>
        <v>#DIV/0!</v>
      </c>
      <c r="E20" s="257">
        <v>0</v>
      </c>
      <c r="F20" s="258" t="e">
        <f>E20/E8</f>
        <v>#DIV/0!</v>
      </c>
      <c r="G20" s="257">
        <v>0</v>
      </c>
      <c r="H20" s="258" t="e">
        <f>G20/G8</f>
        <v>#DIV/0!</v>
      </c>
      <c r="I20" s="259"/>
    </row>
    <row r="21" spans="1:9" s="53" customFormat="1" ht="19.5" customHeight="1">
      <c r="A21" s="240" t="s">
        <v>273</v>
      </c>
      <c r="B21" s="256" t="s">
        <v>274</v>
      </c>
      <c r="C21" s="257"/>
      <c r="D21" s="258" t="e">
        <f>C21/C8</f>
        <v>#DIV/0!</v>
      </c>
      <c r="E21" s="257">
        <v>0</v>
      </c>
      <c r="F21" s="258" t="e">
        <f>E21/E8</f>
        <v>#DIV/0!</v>
      </c>
      <c r="G21" s="257"/>
      <c r="H21" s="258" t="e">
        <f>G21/G8</f>
        <v>#DIV/0!</v>
      </c>
      <c r="I21" s="259"/>
    </row>
    <row r="22" spans="1:9" s="53" customFormat="1" ht="19.5" customHeight="1">
      <c r="A22" s="240" t="s">
        <v>275</v>
      </c>
      <c r="B22" s="256" t="s">
        <v>276</v>
      </c>
      <c r="C22" s="257"/>
      <c r="D22" s="258" t="e">
        <f>C22/C8</f>
        <v>#DIV/0!</v>
      </c>
      <c r="E22" s="257">
        <v>0</v>
      </c>
      <c r="F22" s="258" t="e">
        <f>E22/E8</f>
        <v>#DIV/0!</v>
      </c>
      <c r="G22" s="257">
        <v>0</v>
      </c>
      <c r="H22" s="258" t="e">
        <f>G22/G8</f>
        <v>#DIV/0!</v>
      </c>
      <c r="I22" s="259"/>
    </row>
    <row r="23" spans="1:9" s="53" customFormat="1" ht="19.5" customHeight="1" thickBot="1">
      <c r="A23" s="240" t="s">
        <v>277</v>
      </c>
      <c r="B23" s="241" t="s">
        <v>278</v>
      </c>
      <c r="C23" s="242"/>
      <c r="D23" s="243" t="e">
        <f>C23/C8</f>
        <v>#DIV/0!</v>
      </c>
      <c r="E23" s="242">
        <v>0</v>
      </c>
      <c r="F23" s="243" t="e">
        <f>E23/E8</f>
        <v>#DIV/0!</v>
      </c>
      <c r="G23" s="242">
        <v>0</v>
      </c>
      <c r="H23" s="243" t="e">
        <f>G23/G8</f>
        <v>#DIV/0!</v>
      </c>
      <c r="I23" s="244"/>
    </row>
    <row r="24" spans="1:10" s="55" customFormat="1" ht="19.5" customHeight="1">
      <c r="A24" s="240" t="s">
        <v>279</v>
      </c>
      <c r="B24" s="245" t="s">
        <v>280</v>
      </c>
      <c r="C24" s="246">
        <f>SUM(C10-C12-C13-C14-C15-C16-C17-C18-C19-C20-C21+C22-C23)</f>
        <v>0</v>
      </c>
      <c r="D24" s="247" t="e">
        <f>C24/C8</f>
        <v>#DIV/0!</v>
      </c>
      <c r="E24" s="246">
        <f>SUM(E10-E12-E13-E14-E15-E16-E17-E18-E19-E20-E21+E22-E23)</f>
        <v>0</v>
      </c>
      <c r="F24" s="247" t="e">
        <f>E24/E8</f>
        <v>#DIV/0!</v>
      </c>
      <c r="G24" s="246">
        <f>SUM(G10-G12-G13-G14-G15-G16-G17-G18-G19-G20-G21+G22-G23)</f>
        <v>0</v>
      </c>
      <c r="H24" s="247" t="e">
        <f>G24/G8</f>
        <v>#DIV/0!</v>
      </c>
      <c r="I24" s="248"/>
      <c r="J24" s="54"/>
    </row>
    <row r="25" spans="1:10" s="53" customFormat="1" ht="19.5" customHeight="1">
      <c r="A25" s="240"/>
      <c r="B25" s="231"/>
      <c r="C25" s="249"/>
      <c r="D25" s="250"/>
      <c r="E25" s="249"/>
      <c r="F25" s="250"/>
      <c r="G25" s="249"/>
      <c r="H25" s="250"/>
      <c r="I25" s="251"/>
      <c r="J25" s="56"/>
    </row>
    <row r="26" spans="1:9" s="53" customFormat="1" ht="19.5" customHeight="1">
      <c r="A26" s="240" t="s">
        <v>281</v>
      </c>
      <c r="B26" s="252" t="s">
        <v>282</v>
      </c>
      <c r="C26" s="253"/>
      <c r="D26" s="254" t="e">
        <f>C26/C8</f>
        <v>#DIV/0!</v>
      </c>
      <c r="E26" s="253">
        <v>0</v>
      </c>
      <c r="F26" s="254" t="e">
        <f>E26/E8</f>
        <v>#DIV/0!</v>
      </c>
      <c r="G26" s="253">
        <v>0</v>
      </c>
      <c r="H26" s="254" t="e">
        <f>G26/G8</f>
        <v>#DIV/0!</v>
      </c>
      <c r="I26" s="255"/>
    </row>
    <row r="27" spans="1:9" s="53" customFormat="1" ht="19.5" customHeight="1">
      <c r="A27" s="240" t="s">
        <v>283</v>
      </c>
      <c r="B27" s="256" t="s">
        <v>284</v>
      </c>
      <c r="C27" s="257"/>
      <c r="D27" s="258" t="e">
        <f>C27/C8</f>
        <v>#DIV/0!</v>
      </c>
      <c r="E27" s="257"/>
      <c r="F27" s="258" t="e">
        <f>E27/E8</f>
        <v>#DIV/0!</v>
      </c>
      <c r="G27" s="257"/>
      <c r="H27" s="258" t="e">
        <f>G27/G8</f>
        <v>#DIV/0!</v>
      </c>
      <c r="I27" s="259"/>
    </row>
    <row r="28" spans="1:9" s="53" customFormat="1" ht="19.5" customHeight="1" thickBot="1">
      <c r="A28" s="240" t="s">
        <v>285</v>
      </c>
      <c r="B28" s="241" t="s">
        <v>286</v>
      </c>
      <c r="C28" s="242"/>
      <c r="D28" s="243" t="e">
        <f>C28/C8</f>
        <v>#DIV/0!</v>
      </c>
      <c r="E28" s="242">
        <v>0</v>
      </c>
      <c r="F28" s="243" t="e">
        <f>E28/E8</f>
        <v>#DIV/0!</v>
      </c>
      <c r="G28" s="242">
        <v>0</v>
      </c>
      <c r="H28" s="243" t="e">
        <f>G28/G8</f>
        <v>#DIV/0!</v>
      </c>
      <c r="I28" s="244"/>
    </row>
    <row r="29" spans="1:10" s="55" customFormat="1" ht="19.5" customHeight="1">
      <c r="A29" s="240" t="s">
        <v>287</v>
      </c>
      <c r="B29" s="245" t="s">
        <v>288</v>
      </c>
      <c r="C29" s="246">
        <f>SUM(C24+C26-C27-C28)</f>
        <v>0</v>
      </c>
      <c r="D29" s="247" t="e">
        <f>C29/C8</f>
        <v>#DIV/0!</v>
      </c>
      <c r="E29" s="246">
        <f>SUM(E24+E26-E27-E28)</f>
        <v>0</v>
      </c>
      <c r="F29" s="247" t="e">
        <f>E29/E8</f>
        <v>#DIV/0!</v>
      </c>
      <c r="G29" s="246">
        <f>SUM(G24+G26-G27-G28)</f>
        <v>0</v>
      </c>
      <c r="H29" s="247" t="e">
        <f>G29/G8</f>
        <v>#DIV/0!</v>
      </c>
      <c r="I29" s="248"/>
      <c r="J29" s="54"/>
    </row>
    <row r="30" spans="1:9" s="40" customFormat="1" ht="20.25" customHeight="1">
      <c r="A30" s="168"/>
      <c r="B30" s="168"/>
      <c r="C30" s="260"/>
      <c r="D30" s="261"/>
      <c r="E30" s="168"/>
      <c r="F30" s="168"/>
      <c r="G30" s="168"/>
      <c r="H30" s="168"/>
      <c r="I30" s="168"/>
    </row>
    <row r="31" spans="1:9" s="36" customFormat="1" ht="20.25" customHeight="1">
      <c r="A31" s="262"/>
      <c r="B31" s="263" t="s">
        <v>289</v>
      </c>
      <c r="C31" s="264"/>
      <c r="D31" s="265"/>
      <c r="E31" s="262"/>
      <c r="F31" s="262"/>
      <c r="G31" s="262"/>
      <c r="H31" s="262"/>
      <c r="I31" s="262"/>
    </row>
    <row r="32" spans="2:4" s="36" customFormat="1" ht="12.75">
      <c r="B32" s="37"/>
      <c r="C32" s="38"/>
      <c r="D32" s="39"/>
    </row>
    <row r="33" spans="2:4" s="36" customFormat="1" ht="12.75">
      <c r="B33" s="37"/>
      <c r="C33" s="38"/>
      <c r="D33" s="39"/>
    </row>
    <row r="34" spans="2:4" s="36" customFormat="1" ht="12.75">
      <c r="B34" s="37"/>
      <c r="C34" s="38"/>
      <c r="D34" s="39"/>
    </row>
    <row r="35" spans="2:4" s="36" customFormat="1" ht="12.75">
      <c r="B35" s="37"/>
      <c r="C35" s="38"/>
      <c r="D35" s="39"/>
    </row>
    <row r="36" spans="2:10" s="24" customFormat="1" ht="13.5">
      <c r="B36" s="37"/>
      <c r="C36" s="38"/>
      <c r="D36" s="39"/>
      <c r="E36" s="36"/>
      <c r="F36" s="36"/>
      <c r="G36" s="36"/>
      <c r="H36" s="36"/>
      <c r="I36" s="36"/>
      <c r="J36" s="36"/>
    </row>
    <row r="37" spans="2:10" ht="13.5">
      <c r="B37" s="58"/>
      <c r="C37" s="59"/>
      <c r="D37" s="60"/>
      <c r="E37" s="31"/>
      <c r="F37" s="31"/>
      <c r="G37" s="31"/>
      <c r="H37" s="31"/>
      <c r="I37" s="31"/>
      <c r="J37" s="31"/>
    </row>
    <row r="38" spans="2:10" ht="13.5">
      <c r="B38" s="58"/>
      <c r="C38" s="59"/>
      <c r="D38" s="60"/>
      <c r="E38" s="31"/>
      <c r="F38" s="31"/>
      <c r="G38" s="31"/>
      <c r="H38" s="31"/>
      <c r="I38" s="31"/>
      <c r="J38" s="31"/>
    </row>
    <row r="39" spans="2:10" ht="13.5">
      <c r="B39" s="58"/>
      <c r="C39" s="59"/>
      <c r="D39" s="60"/>
      <c r="E39" s="31"/>
      <c r="F39" s="31"/>
      <c r="G39" s="31"/>
      <c r="H39" s="31"/>
      <c r="I39" s="31"/>
      <c r="J39" s="31"/>
    </row>
    <row r="40" spans="2:10" ht="13.5">
      <c r="B40" s="58"/>
      <c r="C40" s="59"/>
      <c r="D40" s="60"/>
      <c r="E40" s="31"/>
      <c r="F40" s="31"/>
      <c r="G40" s="31"/>
      <c r="H40" s="31"/>
      <c r="I40" s="31"/>
      <c r="J40" s="31"/>
    </row>
    <row r="41" spans="2:10" ht="13.5">
      <c r="B41" s="58"/>
      <c r="C41" s="59"/>
      <c r="D41" s="60"/>
      <c r="E41" s="31"/>
      <c r="F41" s="31"/>
      <c r="G41" s="31"/>
      <c r="H41" s="31"/>
      <c r="I41" s="31"/>
      <c r="J41" s="31"/>
    </row>
    <row r="42" spans="2:10" ht="13.5">
      <c r="B42" s="58"/>
      <c r="C42" s="59"/>
      <c r="D42" s="60"/>
      <c r="E42" s="31"/>
      <c r="F42" s="31"/>
      <c r="G42" s="31"/>
      <c r="H42" s="31"/>
      <c r="I42" s="31"/>
      <c r="J42" s="31"/>
    </row>
    <row r="43" spans="2:10" ht="13.5">
      <c r="B43" s="58"/>
      <c r="C43" s="59"/>
      <c r="D43" s="60"/>
      <c r="E43" s="31"/>
      <c r="F43" s="31"/>
      <c r="G43" s="31"/>
      <c r="H43" s="31"/>
      <c r="I43" s="31"/>
      <c r="J43" s="31"/>
    </row>
    <row r="44" spans="2:10" ht="13.5">
      <c r="B44" s="58"/>
      <c r="C44" s="59"/>
      <c r="D44" s="60"/>
      <c r="E44" s="31"/>
      <c r="F44" s="31"/>
      <c r="G44" s="31"/>
      <c r="H44" s="31"/>
      <c r="I44" s="31"/>
      <c r="J44" s="31"/>
    </row>
    <row r="45" spans="2:10" ht="13.5">
      <c r="B45" s="58"/>
      <c r="C45" s="59"/>
      <c r="D45" s="60"/>
      <c r="E45" s="31"/>
      <c r="F45" s="31"/>
      <c r="G45" s="31"/>
      <c r="H45" s="31"/>
      <c r="I45" s="31"/>
      <c r="J45" s="31"/>
    </row>
    <row r="46" spans="2:10" ht="13.5">
      <c r="B46" s="58"/>
      <c r="C46" s="59"/>
      <c r="D46" s="60"/>
      <c r="E46" s="31"/>
      <c r="F46" s="31"/>
      <c r="G46" s="31"/>
      <c r="H46" s="31"/>
      <c r="I46" s="31"/>
      <c r="J46" s="31"/>
    </row>
    <row r="47" ht="13.5">
      <c r="C47" s="61"/>
    </row>
    <row r="48" ht="13.5">
      <c r="C48" s="61"/>
    </row>
  </sheetData>
  <sheetProtection/>
  <mergeCells count="3">
    <mergeCell ref="C6:C7"/>
    <mergeCell ref="E6:E7"/>
    <mergeCell ref="G6:G7"/>
  </mergeCells>
  <printOptions/>
  <pageMargins left="0.5118110236220472" right="0.5118110236220472" top="0.5511811023622047" bottom="0.2362204724409449" header="0.2755905511811024" footer="0.275590551181102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Kurkowska, Agnieszka A. (MCIZ 34)</cp:lastModifiedBy>
  <dcterms:created xsi:type="dcterms:W3CDTF">2010-05-11T05:28:08Z</dcterms:created>
  <dcterms:modified xsi:type="dcterms:W3CDTF">2019-11-14T11:52:12Z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SIProp12DataClass+5e2ccede-aa3d-4eba-b8ed-43e293c7fd2e">
    <vt:lpwstr>v=1.2&gt;I=5e2ccede-aa3d-4eba-b8ed-43e293c7fd2e&amp;N=Internal&amp;V=1.3&amp;U=S-1-5-21-2278521704-3980307904-2497600207-127713&amp;D=Kurkowska%2c+Agnieszka+A.+(MCIZ+34)&amp;A=Associated&amp;H=False</vt:lpwstr>
  </property>
  <property fmtid="{D5CDD505-2E9C-101B-9397-08002B2CF9AE}" pid="4" name="Classification">
    <vt:lpwstr>Internal</vt:lpwstr>
  </property>
</Properties>
</file>