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0" yWindow="0" windowWidth="19170" windowHeight="9570" activeTab="0"/>
  </bookViews>
  <sheets>
    <sheet name="Titelblatt" sheetId="1" r:id="rId1"/>
    <sheet name="Liquiditätsplan" sheetId="2" r:id="rId2"/>
    <sheet name="Plan-Bilanz" sheetId="3" r:id="rId3"/>
    <sheet name="Plan-Erfolgsrechnung" sheetId="4" r:id="rId4"/>
    <sheet name="Kennzahlen" sheetId="5" r:id="rId5"/>
    <sheet name="Plan-Kapitalflussrechnung" sheetId="6" r:id="rId6"/>
    <sheet name="Investitionsplan" sheetId="7" r:id="rId7"/>
    <sheet name="Budgetkontrolle" sheetId="8" r:id="rId8"/>
  </sheets>
  <definedNames>
    <definedName name="_xlnm.Print_Area" localSheetId="7">'Budgetkontrolle'!$A$1:$I$31</definedName>
    <definedName name="_xlnm.Print_Area" localSheetId="6">'Investitionsplan'!$A$1:$G$32</definedName>
    <definedName name="_xlnm.Print_Area" localSheetId="4">'Kennzahlen'!$A$1:$H$37</definedName>
    <definedName name="_xlnm.Print_Area" localSheetId="1">'Liquiditätsplan'!$A$1:$AD$43</definedName>
    <definedName name="_xlnm.Print_Area" localSheetId="2">'Plan-Bilanz'!$A$1:$E$50</definedName>
    <definedName name="_xlnm.Print_Area" localSheetId="3">'Plan-Erfolgsrechnung'!$A$1:$J$34</definedName>
    <definedName name="_xlnm.Print_Area" localSheetId="5">'Plan-Kapitalflussrechnung'!$A$1:$G$31</definedName>
    <definedName name="_xlnm.Print_Area" localSheetId="0">'Titelblatt'!$A$1:$B$30</definedName>
    <definedName name="_xlnm.Print_Titles" localSheetId="1">'Liquiditätsplan'!$A:$B</definedName>
  </definedNames>
  <calcPr fullCalcOnLoad="1"/>
</workbook>
</file>

<file path=xl/sharedStrings.xml><?xml version="1.0" encoding="utf-8"?>
<sst xmlns="http://schemas.openxmlformats.org/spreadsheetml/2006/main" count="326" uniqueCount="180">
  <si>
    <t>Andere langfristige Verbindlichkeiten</t>
  </si>
  <si>
    <t>Rückstellungen langfristig</t>
  </si>
  <si>
    <t>Total Fremdkapital langfristig</t>
  </si>
  <si>
    <t>Eigenkapital</t>
  </si>
  <si>
    <t>Betriebsfremder Erfolg</t>
  </si>
  <si>
    <t>Betriebsfremder Aufwand</t>
  </si>
  <si>
    <t>Steueraufwand</t>
  </si>
  <si>
    <t>Unternehmensgewinn/-verlust</t>
  </si>
  <si>
    <t>Energie- und Entsorgungsaufwand</t>
  </si>
  <si>
    <t>Zinsaufwand</t>
  </si>
  <si>
    <t>Werbeaufwand</t>
  </si>
  <si>
    <t>Total Eigenkapital</t>
  </si>
  <si>
    <t>Total Passiven</t>
  </si>
  <si>
    <t>Übrige Einzahlungen aus Anlagenverkauf</t>
  </si>
  <si>
    <t>Übrige Einzahlungen (z.B. Kreditaufnahme bei Dritten)</t>
  </si>
  <si>
    <t>Maschinen, Apparate, Werkzeuge, Produktions- und Lager-Einrichtungen</t>
  </si>
  <si>
    <t>Büromaschinen, EDV-Anlagen, Kommunikationssysteme, Büromobiliar</t>
  </si>
  <si>
    <t>Privateinlagen/Kapitalerhöhung</t>
  </si>
  <si>
    <t>Anlagedeckungsgrad 2</t>
  </si>
  <si>
    <t>Liquiditätskennzahlen</t>
  </si>
  <si>
    <t>Liquiditätsgrad 1 (cash ratio)</t>
  </si>
  <si>
    <t>Liquiditätsgrad 2 (quick ratio)</t>
  </si>
  <si>
    <t>Liquiditätsgrad 3 (current ratio)</t>
  </si>
  <si>
    <t>Eigenkapital-Rendite</t>
  </si>
  <si>
    <t>Gesamtkapital-Rendite</t>
  </si>
  <si>
    <t>Bruttogewinn-Marge</t>
  </si>
  <si>
    <t>Cash-Flow-Marge</t>
  </si>
  <si>
    <t>-</t>
  </si>
  <si>
    <t>Privatentnahmen</t>
  </si>
  <si>
    <t>Netto-Geldzufluss/Netto-Geldabfluss</t>
  </si>
  <si>
    <t>Bestand Kasse, Post, Bank</t>
  </si>
  <si>
    <t>Geldüberschuss/Geldbedarf</t>
  </si>
  <si>
    <t>Verwendung des Geldüberschusses für:</t>
  </si>
  <si>
    <t>Deckung des Geldbedarfs durch:</t>
  </si>
  <si>
    <t>Umlaufvermögen</t>
  </si>
  <si>
    <t>Jahr 1</t>
  </si>
  <si>
    <t>Jahr 2</t>
  </si>
  <si>
    <t>Jahr 3</t>
  </si>
  <si>
    <t>Forderungen (Debitoren)</t>
  </si>
  <si>
    <t>Fremdkapital langfristig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</si>
  <si>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</si>
  <si>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</si>
  <si>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</si>
  <si>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</si>
  <si>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</si>
  <si>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</si>
  <si>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</si>
  <si>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</si>
  <si>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</si>
  <si>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</si>
  <si>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</si>
  <si>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</si>
  <si>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</si>
  <si>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Zeitpunkt/</t>
  </si>
  <si>
    <t xml:space="preserve">  </t>
  </si>
  <si>
    <t>Vorräte (Handelswaren, Materialvorräte)</t>
  </si>
  <si>
    <t>Fertigfabrikate, Halbfabrikate, angefangene Arbeiten</t>
  </si>
  <si>
    <t>Aktive Rechnungsbegrenzung (Transitorische Aktiven)</t>
  </si>
  <si>
    <t>Total Umlaufvermögen</t>
  </si>
  <si>
    <t>Anlagevermögen</t>
  </si>
  <si>
    <t>Finanzanlagen: Beteiligungen</t>
  </si>
  <si>
    <t>Finanzanlagen: Langfristige Darlehen</t>
  </si>
  <si>
    <t>Eigenfinanzierungsgrad</t>
  </si>
  <si>
    <t>Verschuldungsgrad</t>
  </si>
  <si>
    <t>Finanzierungskennzahlen</t>
  </si>
  <si>
    <t>Fahrzeuge</t>
  </si>
  <si>
    <t>Immobile Sachanlagen (Liegenschaften und Grundstücke)</t>
  </si>
  <si>
    <t>Total Anlagevermögen</t>
  </si>
  <si>
    <t>Total Aktiven</t>
  </si>
  <si>
    <t>Fremdkapital kurzfristig</t>
  </si>
  <si>
    <t>Total Fremdkapital kurzfristig</t>
  </si>
  <si>
    <t>Betriebsertrag aus Lieferungen und Leistungen (Umsatz)</t>
  </si>
  <si>
    <t>Eigenkapital/Stammkapital/Aktienkapital</t>
  </si>
  <si>
    <t>Privat (nur bei Kollektiv-/Kommanditgesellschaft)</t>
  </si>
  <si>
    <t>Reserven, Bilanzgewinn</t>
  </si>
  <si>
    <t>Plan-Kapitalflussrechnung</t>
  </si>
  <si>
    <t>Sonstige Auszahlungen (Strom, Wasser usw.)</t>
  </si>
  <si>
    <t>Auszahlungen Total</t>
  </si>
  <si>
    <t>Einzahlungen total</t>
  </si>
  <si>
    <t>Anlagedeckungsgrad 1</t>
  </si>
  <si>
    <t>Jahr1</t>
  </si>
  <si>
    <t>in %</t>
  </si>
  <si>
    <t>Investitionen in Maschinen, Mobilien</t>
  </si>
  <si>
    <t>Betrag</t>
  </si>
  <si>
    <t>Zweck/Nutzen</t>
  </si>
  <si>
    <t>Finanzierung aus flüssigen</t>
  </si>
  <si>
    <t>Mitteln, Kreditaufnahme,</t>
  </si>
  <si>
    <t>Leasing oder Eigenkapital</t>
  </si>
  <si>
    <t>Auswirkungen der Investitionen</t>
  </si>
  <si>
    <t>auf Umsatz (Ertragslage), Personal-</t>
  </si>
  <si>
    <t>und Sachaufwand, Abschreibungen</t>
  </si>
  <si>
    <t>Desinvestitionen (Verkäufe der Objekte)</t>
  </si>
  <si>
    <t xml:space="preserve">1. Quartal </t>
  </si>
  <si>
    <t>Soll-Werte</t>
  </si>
  <si>
    <t>Ist-Werte</t>
  </si>
  <si>
    <t>Total Soll</t>
  </si>
  <si>
    <t>Total Ist</t>
  </si>
  <si>
    <t>Soll</t>
  </si>
  <si>
    <t>Ist</t>
  </si>
  <si>
    <t>Barverkäufe:</t>
  </si>
  <si>
    <t>+</t>
  </si>
  <si>
    <t>Debitorenzahlungen:</t>
  </si>
  <si>
    <t>b) Wertschriften/Zinsen</t>
  </si>
  <si>
    <t>=</t>
  </si>
  <si>
    <t>Waren und Materialzahlungen</t>
  </si>
  <si>
    <t>Löhne, Gehälter, Sozialleistungen</t>
  </si>
  <si>
    <t>Werbung</t>
  </si>
  <si>
    <t>Steuern, Kapitalzinsen</t>
  </si>
  <si>
    <t>Versicherungen</t>
  </si>
  <si>
    <t>Miete</t>
  </si>
  <si>
    <t>Mehrwertsteuer</t>
  </si>
  <si>
    <t>Aufwand für Material, Waren und Drittleistungen</t>
  </si>
  <si>
    <t>Bruttoergebnis (Bruttogewinn)</t>
  </si>
  <si>
    <t>Personalaufwand</t>
  </si>
  <si>
    <t>Raumaufwand</t>
  </si>
  <si>
    <t>Unterhalt, Reparaturen, Ersatz, Leasing</t>
  </si>
  <si>
    <t>Fahrzeug- und Transportaufwand</t>
  </si>
  <si>
    <t>Sachversicherungen, Abgaben, Gebühren, Bewilligungen</t>
  </si>
  <si>
    <t>Verwaltungs- und Informatikaufwand</t>
  </si>
  <si>
    <t>Übriger Betriebsaufwand</t>
  </si>
  <si>
    <t>Zinsertrag</t>
  </si>
  <si>
    <t>Abschreibungen</t>
  </si>
  <si>
    <t>Betriebsergebnis</t>
  </si>
  <si>
    <t>Plan-Bilanz</t>
  </si>
  <si>
    <t>Liquiditätsplan</t>
  </si>
  <si>
    <t>Kurzfristige Finanzverbindlichkeiten (Bankschulden usw.)</t>
  </si>
  <si>
    <t>Allg. Büro- und Verwaltungsausgaben</t>
  </si>
  <si>
    <t>(Die vorliegende Tabelle ist als Vorschlag zu verstehen, sie kann nach Ihren Bedürfnissen ergänzt werden.)</t>
  </si>
  <si>
    <t>Übrige Einzahlungen aus Anzahlungen von Kunden</t>
  </si>
  <si>
    <t>Übrige Auszahlungen für Investitionen</t>
  </si>
  <si>
    <t>Übrige Auszahlungen (z.B. Kreditauszahlung an Dritte)</t>
  </si>
  <si>
    <t>Übrige Auszahlungen für Akontozahlungen an Lieferanten</t>
  </si>
  <si>
    <t>Plan-Kapitalflussrechnung Jahr 1 bis 3</t>
  </si>
  <si>
    <t>Unternehmungserfolg*</t>
  </si>
  <si>
    <t>+/- Veränderungen Anlagevermögen</t>
  </si>
  <si>
    <t>*  nach kalkulatorischen Steuern vor Fremdkapitalzinsen</t>
  </si>
  <si>
    <t>** Steuerminderungen durch Zinskosten eingeschlossen</t>
  </si>
  <si>
    <t xml:space="preserve"> </t>
  </si>
  <si>
    <t>Immaterielle Anlagen (Patente, Lizenzen, Goodwill)</t>
  </si>
  <si>
    <t>Ausserordentlicher Aufwand</t>
  </si>
  <si>
    <t>Ausserordentlicher Erfolg</t>
  </si>
  <si>
    <t xml:space="preserve"> -</t>
  </si>
  <si>
    <t xml:space="preserve"> +</t>
  </si>
  <si>
    <t xml:space="preserve"> +/-</t>
  </si>
  <si>
    <t xml:space="preserve"> =</t>
  </si>
  <si>
    <t>Nicht liquiditätswirksame Erträge</t>
  </si>
  <si>
    <t>Nicht liquiditätswirksame Aufwände</t>
  </si>
  <si>
    <t>Geldzufluss aus Betriebstätigkeit (B)</t>
  </si>
  <si>
    <t>Geldzu-/-abfluss aus Investitionstätigkeit (I)</t>
  </si>
  <si>
    <t>Bankkredit</t>
  </si>
  <si>
    <t>Veränderung langfristiges Fremdkapital</t>
  </si>
  <si>
    <t>Fremkapital-Zinsen**</t>
  </si>
  <si>
    <t>Veränderung Eigenkapital</t>
  </si>
  <si>
    <t>Erhöhung Aktienkapital</t>
  </si>
  <si>
    <t xml:space="preserve">Ausschüttungen </t>
  </si>
  <si>
    <t>Geldzu-/abfluss aus Finanzierungstätigkeit (F)</t>
  </si>
  <si>
    <t>Endbestand der flüssigen Mittel 31. Dezember</t>
  </si>
  <si>
    <t>Anfangsbestand der flüssigen Mittel 1. Januar</t>
  </si>
  <si>
    <t>Nettogeldzu-/-abfluss aus B, I und F</t>
  </si>
  <si>
    <t>Investitionsplan</t>
  </si>
  <si>
    <t>Budgetkontrolle</t>
  </si>
  <si>
    <t>Kennzahlen</t>
  </si>
  <si>
    <t>Plan-Erfolgsrechnung</t>
  </si>
  <si>
    <t>Aktiven</t>
  </si>
  <si>
    <t>Passiven</t>
  </si>
  <si>
    <t>Andere kurzfristige Verbindlichkeiten (z. B. Mehrwertsteuer, fällige Dividenden)</t>
  </si>
  <si>
    <t>Langfristige Finanzverbindlichkeiten (langfristige Bankschulden, Leasingverpflichtungen, Hypothekarschulden)</t>
  </si>
  <si>
    <t>Passive Rechnungsabgrenzung (Transitorische Passiven) und kurzfristige Rückstellungen</t>
  </si>
  <si>
    <t>Kurzfristige Verbindlichkeiten aus Lieferungen und Leistungen (Lieferanten- und andere Kreditoren)</t>
  </si>
  <si>
    <t>Flüssige Mittel und Wertschriften (Kasse, Post, Bank, kurzfristig realisierbare Wertschriften)</t>
  </si>
  <si>
    <t>Veränderungen Nettoumlaufvermögen (ohne flüssige Mittel, Wertschriften)</t>
  </si>
  <si>
    <t xml:space="preserve">Geplantes Jahr </t>
  </si>
  <si>
    <t>EDV-Anlagen, Immobilien und</t>
  </si>
  <si>
    <t>Ligenschaften</t>
  </si>
  <si>
    <t xml:space="preserve">Textkommentar zum 1. Quartal </t>
  </si>
  <si>
    <t>(Grund der Abweichungen und Massnahmen)</t>
  </si>
  <si>
    <t>Übrige Bareingänge:    a) Miete</t>
  </si>
  <si>
    <t>c) ...</t>
  </si>
  <si>
    <t xml:space="preserve">Finanzplanung für kleine und mittlere Unternehmen
</t>
  </si>
  <si>
    <r>
      <t xml:space="preserve">Brutto-Geldzufluss/-Geldabfluss </t>
    </r>
    <r>
      <rPr>
        <sz val="9"/>
        <color indexed="43"/>
        <rFont val="Credit Suisse Type Light"/>
        <family val="2"/>
      </rPr>
      <t>(Ein-/Auszahlungen)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</si>
</sst>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* #,##0_-;\-* #,##0_-;_-* &quot;-&quot;_-;_-@_-"/>
    <numFmt numFmtId="178" formatCode="_-&quot;SFr&quot;* #,##0.00_-;\-&quot;SFr&quot;* #,##0.00_-;_-&quot;SFr&quot;* &quot;-&quot;??_-;_-@_-"/>
    <numFmt numFmtId="179" formatCode="_-* #,##0.00_-;\-* #,##0.00_-;_-* &quot;-&quot;??_-;_-@_-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&quot;CHF&quot;\ * #,##0.00_ ;_ &quot;CHF&quot;\ * \-#,##0.00_ ;_ &quot;CHF&quot;\ * &quot;-&quot;??_ ;_ @_ 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Fr &quot;#,##0;\-&quot;Fr &quot;#,##0"/>
    <numFmt numFmtId="195" formatCode="&quot;Fr &quot;#,##0;[Red]\-&quot;Fr &quot;#,##0"/>
    <numFmt numFmtId="196" formatCode="&quot;Fr &quot;#,##0.00;\-&quot;Fr &quot;#,##0.00"/>
    <numFmt numFmtId="197" formatCode="&quot;Fr &quot;#,##0.00;[Red]\-&quot;Fr &quot;#,##0.00"/>
    <numFmt numFmtId="198" formatCode="_-&quot;Fr &quot;* #,##0_-;\-&quot;Fr &quot;* #,##0_-;_-&quot;Fr &quot;* &quot;-&quot;_-;_-@_-"/>
    <numFmt numFmtId="199" formatCode="_-&quot;Fr &quot;* #,##0.00_-;\-&quot;Fr &quot;* #,##0.00_-;_-&quot;Fr &quot;* &quot;-&quot;??_-;_-@_-"/>
    <numFmt numFmtId="200" formatCode="0.0%"/>
    <numFmt numFmtId="201" formatCode="0.0"/>
  </numFmts>
  <fonts count="9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48"/>
      <name val="Geneva"/>
      <family val="2"/>
    </font>
    <font>
      <sz val="9"/>
      <name val="Akzidenz Grotesk CE Light"/>
      <family val="2"/>
    </font>
    <font>
      <sz val="9"/>
      <name val="Credit Suisse Type Roman"/>
      <family val="2"/>
    </font>
    <font>
      <sz val="9"/>
      <color indexed="8"/>
      <name val="Credit Suisse Type Roman"/>
      <family val="2"/>
    </font>
    <font>
      <b/>
      <sz val="14"/>
      <name val="Credit Suisse Type Roman"/>
      <family val="2"/>
    </font>
    <font>
      <b/>
      <sz val="9"/>
      <name val="Credit Suisse Type Roman"/>
      <family val="2"/>
    </font>
    <font>
      <sz val="9"/>
      <color indexed="9"/>
      <name val="Credit Suisse Type Roman"/>
      <family val="2"/>
    </font>
    <font>
      <sz val="14"/>
      <color indexed="9"/>
      <name val="Credit Suisse Type Roman"/>
      <family val="2"/>
    </font>
    <font>
      <sz val="10"/>
      <name val="Credit Suisse Type Roman"/>
      <family val="2"/>
    </font>
    <font>
      <sz val="10"/>
      <color indexed="8"/>
      <name val="Credit Suisse Type Roman"/>
      <family val="2"/>
    </font>
    <font>
      <b/>
      <sz val="12"/>
      <color indexed="8"/>
      <name val="Credit Suisse Type Roman"/>
      <family val="2"/>
    </font>
    <font>
      <sz val="12"/>
      <color indexed="8"/>
      <name val="Credit Suisse Type Roman"/>
      <family val="2"/>
    </font>
    <font>
      <sz val="12"/>
      <color indexed="9"/>
      <name val="Credit Suisse Type Roman"/>
      <family val="2"/>
    </font>
    <font>
      <sz val="12"/>
      <name val="Credit Suisse Type Roman"/>
      <family val="2"/>
    </font>
    <font>
      <b/>
      <sz val="12"/>
      <name val="Credit Suisse Type Roman"/>
      <family val="2"/>
    </font>
    <font>
      <b/>
      <sz val="16"/>
      <name val="Credit Suisse Type Roman"/>
      <family val="2"/>
    </font>
    <font>
      <sz val="16"/>
      <name val="Credit Suisse Type Roman"/>
      <family val="2"/>
    </font>
    <font>
      <u val="single"/>
      <sz val="16"/>
      <color indexed="8"/>
      <name val="Credit Suisse Type Roman"/>
      <family val="2"/>
    </font>
    <font>
      <sz val="16"/>
      <color indexed="8"/>
      <name val="Credit Suisse Type Roman"/>
      <family val="2"/>
    </font>
    <font>
      <sz val="9"/>
      <color indexed="43"/>
      <name val="Credit Suisse Type Light"/>
      <family val="2"/>
    </font>
    <font>
      <sz val="11"/>
      <name val="Credit Suisse Type Light"/>
      <family val="2"/>
    </font>
    <font>
      <sz val="11"/>
      <color indexed="8"/>
      <name val="Credit Suisse Type Light"/>
      <family val="2"/>
    </font>
    <font>
      <b/>
      <sz val="11"/>
      <color indexed="8"/>
      <name val="Credit Suisse Type Light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sz val="11"/>
      <color indexed="34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13"/>
      <name val="Calibri"/>
      <family val="2"/>
    </font>
    <font>
      <sz val="11"/>
      <color indexed="8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sz val="11"/>
      <color indexed="39"/>
      <name val="Calibri"/>
      <family val="2"/>
    </font>
    <font>
      <b/>
      <sz val="11"/>
      <color indexed="13"/>
      <name val="Calibri"/>
      <family val="2"/>
    </font>
    <font>
      <sz val="18"/>
      <color indexed="16"/>
      <name val="Calibri Light"/>
      <family val="2"/>
    </font>
    <font>
      <b/>
      <sz val="11"/>
      <color indexed="43"/>
      <name val="Calibri"/>
      <family val="2"/>
    </font>
    <font>
      <sz val="11"/>
      <color indexed="18"/>
      <name val="Calibri"/>
      <family val="2"/>
    </font>
    <font>
      <sz val="22"/>
      <color indexed="43"/>
      <name val="Credit Suisse Headline"/>
      <family val="2"/>
    </font>
    <font>
      <sz val="16"/>
      <color indexed="43"/>
      <name val="Credit Suisse Type Light"/>
      <family val="2"/>
    </font>
    <font>
      <b/>
      <sz val="9"/>
      <color indexed="43"/>
      <name val="Credit Suisse Type Light"/>
      <family val="2"/>
    </font>
    <font>
      <b/>
      <sz val="14"/>
      <color indexed="43"/>
      <name val="Credit Suisse Type Light"/>
      <family val="2"/>
    </font>
    <font>
      <sz val="14"/>
      <color indexed="43"/>
      <name val="Credit Suisse Type Light"/>
      <family val="2"/>
    </font>
    <font>
      <sz val="10"/>
      <color indexed="43"/>
      <name val="Credit Suisse Type Light"/>
      <family val="2"/>
    </font>
    <font>
      <b/>
      <sz val="13"/>
      <color indexed="43"/>
      <name val="Credit Suisse Type Light"/>
      <family val="2"/>
    </font>
    <font>
      <b/>
      <sz val="11"/>
      <color indexed="43"/>
      <name val="Credit Suisse Type Light"/>
      <family val="2"/>
    </font>
    <font>
      <sz val="11"/>
      <color indexed="43"/>
      <name val="Credit Suisse Type Light"/>
      <family val="2"/>
    </font>
    <font>
      <b/>
      <sz val="10"/>
      <color indexed="43"/>
      <name val="Credit Suisse Type Light"/>
      <family val="2"/>
    </font>
    <font>
      <sz val="9"/>
      <color indexed="43"/>
      <name val="Credit Suisse Type Roman"/>
      <family val="2"/>
    </font>
    <font>
      <sz val="10"/>
      <color indexed="43"/>
      <name val="Credit Suisse Type Roman"/>
      <family val="2"/>
    </font>
    <font>
      <sz val="12"/>
      <color indexed="43"/>
      <name val="Credit Suisse Type Light"/>
      <family val="2"/>
    </font>
    <font>
      <b/>
      <sz val="12"/>
      <color indexed="43"/>
      <name val="Credit Suisse Type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redit Suisse Headline"/>
      <family val="2"/>
    </font>
    <font>
      <sz val="16"/>
      <color theme="1"/>
      <name val="Credit Suisse Type Light"/>
      <family val="2"/>
    </font>
    <font>
      <sz val="9"/>
      <color theme="1"/>
      <name val="Credit Suisse Type Light"/>
      <family val="2"/>
    </font>
    <font>
      <b/>
      <sz val="9"/>
      <color theme="1"/>
      <name val="Credit Suisse Type Light"/>
      <family val="2"/>
    </font>
    <font>
      <b/>
      <sz val="14"/>
      <color theme="1"/>
      <name val="Credit Suisse Type Light"/>
      <family val="2"/>
    </font>
    <font>
      <sz val="14"/>
      <color theme="1"/>
      <name val="Credit Suisse Type Light"/>
      <family val="2"/>
    </font>
    <font>
      <sz val="10"/>
      <color theme="1"/>
      <name val="Credit Suisse Type Light"/>
      <family val="2"/>
    </font>
    <font>
      <b/>
      <sz val="13"/>
      <color theme="1"/>
      <name val="Credit Suisse Type Light"/>
      <family val="2"/>
    </font>
    <font>
      <b/>
      <sz val="11"/>
      <color theme="1"/>
      <name val="Credit Suisse Type Light"/>
      <family val="2"/>
    </font>
    <font>
      <sz val="11"/>
      <color theme="1"/>
      <name val="Credit Suisse Type Light"/>
      <family val="2"/>
    </font>
    <font>
      <b/>
      <sz val="10"/>
      <color theme="1"/>
      <name val="Credit Suisse Type Light"/>
      <family val="2"/>
    </font>
    <font>
      <sz val="9"/>
      <color theme="1"/>
      <name val="Credit Suisse Type Roman"/>
      <family val="2"/>
    </font>
    <font>
      <sz val="10"/>
      <color theme="1"/>
      <name val="Credit Suisse Type Roman"/>
      <family val="2"/>
    </font>
    <font>
      <sz val="12"/>
      <color theme="1"/>
      <name val="Credit Suisse Type Light"/>
      <family val="2"/>
    </font>
    <font>
      <b/>
      <sz val="12"/>
      <color theme="1"/>
      <name val="Credit Suisse Type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A8A8A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A8A8A7"/>
      </bottom>
    </border>
    <border>
      <left>
        <color indexed="63"/>
      </left>
      <right>
        <color indexed="63"/>
      </right>
      <top style="thin">
        <color rgb="FFA8A8A7"/>
      </top>
      <bottom style="thin">
        <color rgb="FFA8A8A7"/>
      </bottom>
    </border>
    <border>
      <left>
        <color indexed="63"/>
      </left>
      <right>
        <color indexed="63"/>
      </right>
      <top style="thin">
        <color rgb="FFA8A8A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1"/>
      </bottom>
    </border>
    <border>
      <left style="thin">
        <color theme="0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rgb="FFA8A8A7"/>
      </bottom>
    </border>
    <border>
      <left>
        <color indexed="63"/>
      </left>
      <right>
        <color indexed="63"/>
      </right>
      <top style="thin">
        <color rgb="FFA8A8A7"/>
      </top>
      <bottom style="medium">
        <color theme="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4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left" indent="5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201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/>
    </xf>
    <xf numFmtId="201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9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Alignment="1">
      <alignment vertical="center"/>
    </xf>
    <xf numFmtId="49" fontId="15" fillId="0" borderId="0" xfId="0" applyNumberFormat="1" applyFont="1" applyAlignment="1">
      <alignment horizontal="left"/>
    </xf>
    <xf numFmtId="4" fontId="15" fillId="0" borderId="0" xfId="0" applyNumberFormat="1" applyFont="1" applyAlignment="1">
      <alignment/>
    </xf>
    <xf numFmtId="201" fontId="15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77" fillId="0" borderId="0" xfId="0" applyFont="1" applyFill="1" applyAlignment="1">
      <alignment horizontal="left" vertical="top" indent="1"/>
    </xf>
    <xf numFmtId="0" fontId="77" fillId="0" borderId="0" xfId="0" applyFont="1" applyFill="1" applyAlignment="1">
      <alignment/>
    </xf>
    <xf numFmtId="0" fontId="22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/>
    </xf>
    <xf numFmtId="0" fontId="78" fillId="0" borderId="10" xfId="53" applyFont="1" applyFill="1" applyBorder="1" applyAlignment="1" applyProtection="1">
      <alignment horizontal="left" vertical="center" indent="1"/>
      <protection/>
    </xf>
    <xf numFmtId="0" fontId="24" fillId="0" borderId="0" xfId="0" applyFont="1" applyFill="1" applyAlignment="1">
      <alignment/>
    </xf>
    <xf numFmtId="0" fontId="78" fillId="0" borderId="11" xfId="53" applyFont="1" applyFill="1" applyBorder="1" applyAlignment="1" applyProtection="1">
      <alignment horizontal="left" vertical="center" indent="1"/>
      <protection/>
    </xf>
    <xf numFmtId="0" fontId="25" fillId="0" borderId="0" xfId="0" applyFont="1" applyFill="1" applyAlignment="1">
      <alignment/>
    </xf>
    <xf numFmtId="0" fontId="78" fillId="0" borderId="12" xfId="53" applyFont="1" applyFill="1" applyBorder="1" applyAlignment="1" applyProtection="1">
      <alignment horizontal="left" vertical="center" indent="1"/>
      <protection/>
    </xf>
    <xf numFmtId="0" fontId="77" fillId="0" borderId="0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horizontal="left" vertical="center"/>
      <protection locked="0"/>
    </xf>
    <xf numFmtId="0" fontId="80" fillId="33" borderId="13" xfId="0" applyFont="1" applyFill="1" applyBorder="1" applyAlignment="1" applyProtection="1">
      <alignment horizontal="left" vertical="center"/>
      <protection locked="0"/>
    </xf>
    <xf numFmtId="0" fontId="80" fillId="33" borderId="14" xfId="0" applyFont="1" applyFill="1" applyBorder="1" applyAlignment="1" applyProtection="1">
      <alignment horizontal="left" vertical="center"/>
      <protection locked="0"/>
    </xf>
    <xf numFmtId="0" fontId="80" fillId="33" borderId="15" xfId="0" applyFont="1" applyFill="1" applyBorder="1" applyAlignment="1" applyProtection="1">
      <alignment horizontal="left" vertical="center"/>
      <protection locked="0"/>
    </xf>
    <xf numFmtId="0" fontId="79" fillId="0" borderId="10" xfId="0" applyFont="1" applyFill="1" applyBorder="1" applyAlignment="1" applyProtection="1">
      <alignment horizontal="left" vertical="center"/>
      <protection locked="0"/>
    </xf>
    <xf numFmtId="0" fontId="79" fillId="0" borderId="11" xfId="0" applyFont="1" applyFill="1" applyBorder="1" applyAlignment="1" applyProtection="1">
      <alignment horizontal="left" vertical="center"/>
      <protection locked="0"/>
    </xf>
    <xf numFmtId="0" fontId="79" fillId="0" borderId="11" xfId="0" applyFont="1" applyFill="1" applyBorder="1" applyAlignment="1" applyProtection="1">
      <alignment horizontal="left" vertical="center" indent="10"/>
      <protection locked="0"/>
    </xf>
    <xf numFmtId="0" fontId="79" fillId="0" borderId="12" xfId="0" applyFont="1" applyFill="1" applyBorder="1" applyAlignment="1" applyProtection="1">
      <alignment horizontal="left" vertical="center" indent="10"/>
      <protection locked="0"/>
    </xf>
    <xf numFmtId="0" fontId="80" fillId="0" borderId="16" xfId="0" applyFont="1" applyFill="1" applyBorder="1" applyAlignment="1" applyProtection="1">
      <alignment horizontal="left" vertical="center"/>
      <protection locked="0"/>
    </xf>
    <xf numFmtId="0" fontId="79" fillId="0" borderId="12" xfId="0" applyFont="1" applyFill="1" applyBorder="1" applyAlignment="1" applyProtection="1">
      <alignment horizontal="left" vertical="center"/>
      <protection locked="0"/>
    </xf>
    <xf numFmtId="0" fontId="79" fillId="0" borderId="16" xfId="0" applyFont="1" applyFill="1" applyBorder="1" applyAlignment="1" applyProtection="1">
      <alignment horizontal="left" vertical="center"/>
      <protection locked="0"/>
    </xf>
    <xf numFmtId="0" fontId="80" fillId="34" borderId="10" xfId="0" applyFont="1" applyFill="1" applyBorder="1" applyAlignment="1" applyProtection="1">
      <alignment horizontal="left" vertical="center"/>
      <protection locked="0"/>
    </xf>
    <xf numFmtId="0" fontId="80" fillId="34" borderId="12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0" fontId="79" fillId="0" borderId="17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vertical="center"/>
      <protection locked="0"/>
    </xf>
    <xf numFmtId="3" fontId="79" fillId="34" borderId="10" xfId="0" applyNumberFormat="1" applyFont="1" applyFill="1" applyBorder="1" applyAlignment="1" applyProtection="1">
      <alignment horizontal="right" vertical="center"/>
      <protection/>
    </xf>
    <xf numFmtId="3" fontId="79" fillId="33" borderId="10" xfId="0" applyNumberFormat="1" applyFont="1" applyFill="1" applyBorder="1" applyAlignment="1" applyProtection="1">
      <alignment horizontal="right" vertical="center"/>
      <protection/>
    </xf>
    <xf numFmtId="3" fontId="79" fillId="0" borderId="10" xfId="0" applyNumberFormat="1" applyFont="1" applyFill="1" applyBorder="1" applyAlignment="1" applyProtection="1">
      <alignment horizontal="right" vertical="center"/>
      <protection hidden="1" locked="0"/>
    </xf>
    <xf numFmtId="3" fontId="79" fillId="34" borderId="11" xfId="0" applyNumberFormat="1" applyFont="1" applyFill="1" applyBorder="1" applyAlignment="1" applyProtection="1">
      <alignment horizontal="right" vertical="center"/>
      <protection/>
    </xf>
    <xf numFmtId="3" fontId="79" fillId="33" borderId="11" xfId="0" applyNumberFormat="1" applyFont="1" applyFill="1" applyBorder="1" applyAlignment="1" applyProtection="1">
      <alignment horizontal="right" vertical="center"/>
      <protection/>
    </xf>
    <xf numFmtId="3" fontId="79" fillId="0" borderId="11" xfId="0" applyNumberFormat="1" applyFont="1" applyFill="1" applyBorder="1" applyAlignment="1" applyProtection="1">
      <alignment horizontal="right" vertical="center"/>
      <protection hidden="1" locked="0"/>
    </xf>
    <xf numFmtId="0" fontId="79" fillId="0" borderId="0" xfId="0" applyFont="1" applyFill="1" applyBorder="1" applyAlignment="1" applyProtection="1" quotePrefix="1">
      <alignment horizontal="center" vertical="center"/>
      <protection locked="0"/>
    </xf>
    <xf numFmtId="3" fontId="80" fillId="34" borderId="16" xfId="0" applyNumberFormat="1" applyFont="1" applyFill="1" applyBorder="1" applyAlignment="1" applyProtection="1">
      <alignment horizontal="right" vertical="center"/>
      <protection/>
    </xf>
    <xf numFmtId="3" fontId="80" fillId="33" borderId="16" xfId="0" applyNumberFormat="1" applyFont="1" applyFill="1" applyBorder="1" applyAlignment="1" applyProtection="1">
      <alignment horizontal="right" vertical="center"/>
      <protection/>
    </xf>
    <xf numFmtId="3" fontId="80" fillId="0" borderId="16" xfId="0" applyNumberFormat="1" applyFont="1" applyFill="1" applyBorder="1" applyAlignment="1" applyProtection="1">
      <alignment horizontal="right" vertical="center"/>
      <protection/>
    </xf>
    <xf numFmtId="0" fontId="79" fillId="0" borderId="0" xfId="0" applyFont="1" applyFill="1" applyBorder="1" applyAlignment="1" applyProtection="1">
      <alignment horizontal="center" vertical="center"/>
      <protection locked="0"/>
    </xf>
    <xf numFmtId="3" fontId="79" fillId="0" borderId="0" xfId="0" applyNumberFormat="1" applyFont="1" applyFill="1" applyBorder="1" applyAlignment="1" applyProtection="1">
      <alignment horizontal="right" vertical="center"/>
      <protection/>
    </xf>
    <xf numFmtId="3" fontId="79" fillId="0" borderId="0" xfId="0" applyNumberFormat="1" applyFont="1" applyFill="1" applyBorder="1" applyAlignment="1" applyProtection="1">
      <alignment horizontal="right" vertical="center"/>
      <protection locked="0"/>
    </xf>
    <xf numFmtId="3" fontId="79" fillId="34" borderId="12" xfId="0" applyNumberFormat="1" applyFont="1" applyFill="1" applyBorder="1" applyAlignment="1" applyProtection="1">
      <alignment horizontal="right" vertical="center"/>
      <protection/>
    </xf>
    <xf numFmtId="3" fontId="79" fillId="33" borderId="12" xfId="0" applyNumberFormat="1" applyFont="1" applyFill="1" applyBorder="1" applyAlignment="1" applyProtection="1">
      <alignment horizontal="right" vertical="center"/>
      <protection/>
    </xf>
    <xf numFmtId="3" fontId="79" fillId="0" borderId="12" xfId="0" applyNumberFormat="1" applyFont="1" applyFill="1" applyBorder="1" applyAlignment="1" applyProtection="1">
      <alignment horizontal="right" vertical="center"/>
      <protection hidden="1" locked="0"/>
    </xf>
    <xf numFmtId="3" fontId="79" fillId="34" borderId="16" xfId="0" applyNumberFormat="1" applyFont="1" applyFill="1" applyBorder="1" applyAlignment="1" applyProtection="1">
      <alignment horizontal="right" vertical="center"/>
      <protection/>
    </xf>
    <xf numFmtId="3" fontId="79" fillId="33" borderId="16" xfId="0" applyNumberFormat="1" applyFont="1" applyFill="1" applyBorder="1" applyAlignment="1" applyProtection="1">
      <alignment horizontal="right" vertical="center"/>
      <protection/>
    </xf>
    <xf numFmtId="3" fontId="79" fillId="0" borderId="16" xfId="0" applyNumberFormat="1" applyFont="1" applyFill="1" applyBorder="1" applyAlignment="1" applyProtection="1">
      <alignment horizontal="right" vertical="center"/>
      <protection locked="0"/>
    </xf>
    <xf numFmtId="3" fontId="79" fillId="0" borderId="16" xfId="0" applyNumberFormat="1" applyFont="1" applyFill="1" applyBorder="1" applyAlignment="1" applyProtection="1">
      <alignment horizontal="right" vertical="center"/>
      <protection/>
    </xf>
    <xf numFmtId="0" fontId="79" fillId="0" borderId="0" xfId="0" applyFont="1" applyFill="1" applyBorder="1" applyAlignment="1" applyProtection="1" quotePrefix="1">
      <alignment vertical="center"/>
      <protection locked="0"/>
    </xf>
    <xf numFmtId="3" fontId="79" fillId="0" borderId="0" xfId="0" applyNumberFormat="1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  <xf numFmtId="3" fontId="83" fillId="0" borderId="0" xfId="0" applyNumberFormat="1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  <xf numFmtId="3" fontId="85" fillId="0" borderId="0" xfId="0" applyNumberFormat="1" applyFont="1" applyFill="1" applyBorder="1" applyAlignment="1">
      <alignment horizontal="left" vertical="center" wrapText="1"/>
    </xf>
    <xf numFmtId="0" fontId="87" fillId="0" borderId="17" xfId="0" applyFont="1" applyFill="1" applyBorder="1" applyAlignment="1">
      <alignment horizontal="left" vertical="center" wrapText="1"/>
    </xf>
    <xf numFmtId="0" fontId="87" fillId="0" borderId="17" xfId="0" applyFont="1" applyFill="1" applyBorder="1" applyAlignment="1">
      <alignment horizontal="right" vertical="center" wrapText="1"/>
    </xf>
    <xf numFmtId="0" fontId="87" fillId="34" borderId="0" xfId="0" applyFont="1" applyFill="1" applyBorder="1" applyAlignment="1">
      <alignment horizontal="left" vertical="center" wrapText="1"/>
    </xf>
    <xf numFmtId="3" fontId="83" fillId="34" borderId="0" xfId="0" applyNumberFormat="1" applyFont="1" applyFill="1" applyBorder="1" applyAlignment="1">
      <alignment horizontal="left" vertical="center" wrapText="1"/>
    </xf>
    <xf numFmtId="0" fontId="87" fillId="35" borderId="0" xfId="0" applyFont="1" applyFill="1" applyBorder="1" applyAlignment="1">
      <alignment horizontal="left" vertical="center" wrapText="1"/>
    </xf>
    <xf numFmtId="3" fontId="87" fillId="35" borderId="0" xfId="0" applyNumberFormat="1" applyFont="1" applyFill="1" applyBorder="1" applyAlignment="1" applyProtection="1">
      <alignment horizontal="right" vertical="center" wrapText="1"/>
      <protection hidden="1"/>
    </xf>
    <xf numFmtId="3" fontId="87" fillId="35" borderId="0" xfId="0" applyNumberFormat="1" applyFont="1" applyFill="1" applyBorder="1" applyAlignment="1">
      <alignment horizontal="right"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 applyProtection="1">
      <alignment horizontal="right" vertical="center" wrapText="1"/>
      <protection locked="0"/>
    </xf>
    <xf numFmtId="0" fontId="83" fillId="0" borderId="11" xfId="0" applyFont="1" applyFill="1" applyBorder="1" applyAlignment="1">
      <alignment horizontal="left" vertical="center" wrapText="1"/>
    </xf>
    <xf numFmtId="3" fontId="8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12" xfId="0" applyFont="1" applyFill="1" applyBorder="1" applyAlignment="1">
      <alignment horizontal="left" vertical="center" wrapText="1"/>
    </xf>
    <xf numFmtId="3" fontId="8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7" fillId="0" borderId="16" xfId="0" applyFont="1" applyFill="1" applyBorder="1" applyAlignment="1">
      <alignment horizontal="left" vertical="center" wrapText="1"/>
    </xf>
    <xf numFmtId="3" fontId="87" fillId="0" borderId="16" xfId="0" applyNumberFormat="1" applyFont="1" applyFill="1" applyBorder="1" applyAlignment="1" applyProtection="1">
      <alignment horizontal="right" vertical="center" wrapText="1"/>
      <protection/>
    </xf>
    <xf numFmtId="3" fontId="87" fillId="0" borderId="16" xfId="0" applyNumberFormat="1" applyFont="1" applyFill="1" applyBorder="1" applyAlignment="1">
      <alignment horizontal="right" vertical="center" wrapText="1"/>
    </xf>
    <xf numFmtId="49" fontId="88" fillId="0" borderId="0" xfId="0" applyNumberFormat="1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201" fontId="88" fillId="0" borderId="0" xfId="0" applyNumberFormat="1" applyFont="1" applyFill="1" applyBorder="1" applyAlignment="1">
      <alignment vertical="center" wrapText="1"/>
    </xf>
    <xf numFmtId="49" fontId="88" fillId="0" borderId="0" xfId="0" applyNumberFormat="1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0" xfId="0" applyNumberFormat="1" applyFont="1" applyFill="1" applyBorder="1" applyAlignment="1" applyProtection="1">
      <alignment vertical="center"/>
      <protection locked="0"/>
    </xf>
    <xf numFmtId="0" fontId="90" fillId="0" borderId="0" xfId="0" applyNumberFormat="1" applyFont="1" applyFill="1" applyBorder="1" applyAlignment="1" applyProtection="1">
      <alignment vertical="center"/>
      <protection locked="0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right" vertical="center"/>
    </xf>
    <xf numFmtId="0" fontId="90" fillId="0" borderId="0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right" vertical="center"/>
    </xf>
    <xf numFmtId="0" fontId="90" fillId="0" borderId="0" xfId="0" applyFont="1" applyFill="1" applyBorder="1" applyAlignment="1" quotePrefix="1">
      <alignment horizontal="left" vertical="center"/>
    </xf>
    <xf numFmtId="0" fontId="91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83" fillId="0" borderId="0" xfId="0" applyNumberFormat="1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>
      <alignment vertical="center"/>
    </xf>
    <xf numFmtId="0" fontId="85" fillId="0" borderId="13" xfId="0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horizontal="right" vertical="center" wrapText="1"/>
    </xf>
    <xf numFmtId="0" fontId="85" fillId="34" borderId="0" xfId="0" applyFont="1" applyFill="1" applyBorder="1" applyAlignment="1">
      <alignment horizontal="left" vertical="center" wrapText="1"/>
    </xf>
    <xf numFmtId="0" fontId="86" fillId="34" borderId="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vertical="center" wrapText="1"/>
    </xf>
    <xf numFmtId="200" fontId="85" fillId="0" borderId="10" xfId="0" applyNumberFormat="1" applyFont="1" applyFill="1" applyBorder="1" applyAlignment="1">
      <alignment horizontal="right" vertical="center" wrapText="1"/>
    </xf>
    <xf numFmtId="0" fontId="86" fillId="0" borderId="11" xfId="0" applyFont="1" applyFill="1" applyBorder="1" applyAlignment="1">
      <alignment vertical="center" wrapText="1"/>
    </xf>
    <xf numFmtId="200" fontId="85" fillId="0" borderId="11" xfId="0" applyNumberFormat="1" applyFont="1" applyFill="1" applyBorder="1" applyAlignment="1">
      <alignment horizontal="right" vertical="center" wrapText="1"/>
    </xf>
    <xf numFmtId="0" fontId="86" fillId="0" borderId="12" xfId="0" applyFont="1" applyFill="1" applyBorder="1" applyAlignment="1">
      <alignment vertical="center" wrapText="1"/>
    </xf>
    <xf numFmtId="200" fontId="85" fillId="0" borderId="12" xfId="0" applyNumberFormat="1" applyFont="1" applyFill="1" applyBorder="1" applyAlignment="1">
      <alignment horizontal="right" vertical="center" wrapText="1"/>
    </xf>
    <xf numFmtId="0" fontId="86" fillId="0" borderId="0" xfId="0" applyFont="1" applyFill="1" applyBorder="1" applyAlignment="1">
      <alignment vertical="center" wrapText="1"/>
    </xf>
    <xf numFmtId="200" fontId="85" fillId="0" borderId="0" xfId="0" applyNumberFormat="1" applyFont="1" applyFill="1" applyBorder="1" applyAlignment="1">
      <alignment horizontal="left" vertical="center" wrapText="1"/>
    </xf>
    <xf numFmtId="200" fontId="85" fillId="34" borderId="0" xfId="0" applyNumberFormat="1" applyFont="1" applyFill="1" applyBorder="1" applyAlignment="1">
      <alignment horizontal="left" vertical="center" wrapText="1"/>
    </xf>
    <xf numFmtId="200" fontId="85" fillId="0" borderId="0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Fill="1" applyBorder="1" applyAlignment="1">
      <alignment vertical="center" wrapText="1"/>
    </xf>
    <xf numFmtId="49" fontId="86" fillId="0" borderId="13" xfId="0" applyNumberFormat="1" applyFont="1" applyFill="1" applyBorder="1" applyAlignment="1">
      <alignment horizontal="left" vertical="center" wrapText="1"/>
    </xf>
    <xf numFmtId="201" fontId="85" fillId="0" borderId="13" xfId="0" applyNumberFormat="1" applyFont="1" applyFill="1" applyBorder="1" applyAlignment="1">
      <alignment horizontal="right" vertical="center" wrapText="1"/>
    </xf>
    <xf numFmtId="49" fontId="86" fillId="0" borderId="0" xfId="0" applyNumberFormat="1" applyFont="1" applyFill="1" applyBorder="1" applyAlignment="1">
      <alignment vertical="center" wrapText="1"/>
    </xf>
    <xf numFmtId="49" fontId="86" fillId="0" borderId="18" xfId="0" applyNumberFormat="1" applyFont="1" applyFill="1" applyBorder="1" applyAlignment="1">
      <alignment horizontal="left" vertical="center" wrapText="1"/>
    </xf>
    <xf numFmtId="3" fontId="86" fillId="0" borderId="18" xfId="0" applyNumberFormat="1" applyFont="1" applyFill="1" applyBorder="1" applyAlignment="1" applyProtection="1">
      <alignment horizontal="right" vertical="center" wrapText="1"/>
      <protection locked="0"/>
    </xf>
    <xf numFmtId="200" fontId="86" fillId="0" borderId="18" xfId="0" applyNumberFormat="1" applyFont="1" applyFill="1" applyBorder="1" applyAlignment="1" applyProtection="1">
      <alignment horizontal="right" vertical="center" wrapText="1"/>
      <protection/>
    </xf>
    <xf numFmtId="200" fontId="86" fillId="0" borderId="18" xfId="0" applyNumberFormat="1" applyFont="1" applyFill="1" applyBorder="1" applyAlignment="1">
      <alignment horizontal="right" vertical="center" wrapText="1"/>
    </xf>
    <xf numFmtId="49" fontId="86" fillId="0" borderId="0" xfId="0" applyNumberFormat="1" applyFont="1" applyFill="1" applyBorder="1" applyAlignment="1">
      <alignment horizontal="center" vertical="center" wrapText="1"/>
    </xf>
    <xf numFmtId="49" fontId="86" fillId="0" borderId="19" xfId="0" applyNumberFormat="1" applyFont="1" applyFill="1" applyBorder="1" applyAlignment="1">
      <alignment horizontal="left" vertical="center" wrapText="1"/>
    </xf>
    <xf numFmtId="3" fontId="86" fillId="0" borderId="19" xfId="0" applyNumberFormat="1" applyFont="1" applyFill="1" applyBorder="1" applyAlignment="1" applyProtection="1">
      <alignment horizontal="right" vertical="center" wrapText="1"/>
      <protection locked="0"/>
    </xf>
    <xf numFmtId="200" fontId="86" fillId="0" borderId="19" xfId="0" applyNumberFormat="1" applyFont="1" applyFill="1" applyBorder="1" applyAlignment="1" applyProtection="1">
      <alignment horizontal="right" vertical="center" wrapText="1"/>
      <protection/>
    </xf>
    <xf numFmtId="200" fontId="86" fillId="0" borderId="19" xfId="0" applyNumberFormat="1" applyFont="1" applyFill="1" applyBorder="1" applyAlignment="1">
      <alignment horizontal="right" vertical="center" wrapText="1"/>
    </xf>
    <xf numFmtId="49" fontId="85" fillId="0" borderId="16" xfId="0" applyNumberFormat="1" applyFont="1" applyFill="1" applyBorder="1" applyAlignment="1">
      <alignment horizontal="left" vertical="center" wrapText="1"/>
    </xf>
    <xf numFmtId="3" fontId="85" fillId="0" borderId="16" xfId="0" applyNumberFormat="1" applyFont="1" applyFill="1" applyBorder="1" applyAlignment="1">
      <alignment horizontal="right" vertical="center" wrapText="1"/>
    </xf>
    <xf numFmtId="200" fontId="85" fillId="0" borderId="16" xfId="0" applyNumberFormat="1" applyFont="1" applyFill="1" applyBorder="1" applyAlignment="1" applyProtection="1">
      <alignment horizontal="right" vertical="center" wrapText="1"/>
      <protection/>
    </xf>
    <xf numFmtId="200" fontId="85" fillId="0" borderId="16" xfId="0" applyNumberFormat="1" applyFont="1" applyFill="1" applyBorder="1" applyAlignment="1">
      <alignment horizontal="right" vertical="center" wrapText="1"/>
    </xf>
    <xf numFmtId="49" fontId="86" fillId="0" borderId="0" xfId="0" applyNumberFormat="1" applyFont="1" applyFill="1" applyBorder="1" applyAlignment="1">
      <alignment horizontal="left" vertical="center" wrapText="1"/>
    </xf>
    <xf numFmtId="3" fontId="86" fillId="0" borderId="0" xfId="0" applyNumberFormat="1" applyFont="1" applyFill="1" applyBorder="1" applyAlignment="1">
      <alignment horizontal="right" vertical="center" wrapText="1"/>
    </xf>
    <xf numFmtId="200" fontId="86" fillId="0" borderId="0" xfId="0" applyNumberFormat="1" applyFont="1" applyFill="1" applyBorder="1" applyAlignment="1" applyProtection="1">
      <alignment horizontal="right" vertical="center" wrapText="1"/>
      <protection/>
    </xf>
    <xf numFmtId="200" fontId="86" fillId="0" borderId="0" xfId="0" applyNumberFormat="1" applyFont="1" applyFill="1" applyBorder="1" applyAlignment="1">
      <alignment horizontal="right" vertical="center" wrapText="1"/>
    </xf>
    <xf numFmtId="49" fontId="86" fillId="0" borderId="10" xfId="0" applyNumberFormat="1" applyFont="1" applyFill="1" applyBorder="1" applyAlignment="1">
      <alignment horizontal="left" vertical="center" wrapText="1"/>
    </xf>
    <xf numFmtId="3" fontId="86" fillId="0" borderId="10" xfId="0" applyNumberFormat="1" applyFont="1" applyFill="1" applyBorder="1" applyAlignment="1" applyProtection="1">
      <alignment horizontal="right" vertical="center" wrapText="1"/>
      <protection locked="0"/>
    </xf>
    <xf numFmtId="200" fontId="86" fillId="0" borderId="10" xfId="0" applyNumberFormat="1" applyFont="1" applyFill="1" applyBorder="1" applyAlignment="1" applyProtection="1">
      <alignment horizontal="right" vertical="center" wrapText="1"/>
      <protection/>
    </xf>
    <xf numFmtId="200" fontId="86" fillId="0" borderId="10" xfId="0" applyNumberFormat="1" applyFont="1" applyFill="1" applyBorder="1" applyAlignment="1">
      <alignment horizontal="right" vertical="center" wrapText="1"/>
    </xf>
    <xf numFmtId="49" fontId="86" fillId="0" borderId="11" xfId="0" applyNumberFormat="1" applyFont="1" applyFill="1" applyBorder="1" applyAlignment="1">
      <alignment horizontal="left" vertical="center" wrapText="1"/>
    </xf>
    <xf numFmtId="3" fontId="86" fillId="0" borderId="11" xfId="0" applyNumberFormat="1" applyFont="1" applyFill="1" applyBorder="1" applyAlignment="1" applyProtection="1">
      <alignment horizontal="right" vertical="center" wrapText="1"/>
      <protection locked="0"/>
    </xf>
    <xf numFmtId="200" fontId="86" fillId="0" borderId="11" xfId="0" applyNumberFormat="1" applyFont="1" applyFill="1" applyBorder="1" applyAlignment="1" applyProtection="1">
      <alignment horizontal="right" vertical="center" wrapText="1"/>
      <protection/>
    </xf>
    <xf numFmtId="200" fontId="86" fillId="0" borderId="11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Fill="1" applyBorder="1" applyAlignment="1">
      <alignment horizontal="left" vertical="center" wrapText="1"/>
    </xf>
    <xf numFmtId="0" fontId="77" fillId="0" borderId="0" xfId="0" applyNumberFormat="1" applyFont="1" applyFill="1" applyBorder="1" applyAlignment="1">
      <alignment vertical="center"/>
    </xf>
    <xf numFmtId="0" fontId="91" fillId="0" borderId="13" xfId="0" applyFont="1" applyFill="1" applyBorder="1" applyAlignment="1">
      <alignment vertical="center"/>
    </xf>
    <xf numFmtId="0" fontId="91" fillId="0" borderId="13" xfId="0" applyFont="1" applyFill="1" applyBorder="1" applyAlignment="1">
      <alignment horizontal="right" vertical="center"/>
    </xf>
    <xf numFmtId="0" fontId="91" fillId="0" borderId="16" xfId="0" applyFont="1" applyFill="1" applyBorder="1" applyAlignment="1">
      <alignment horizontal="left" vertical="center"/>
    </xf>
    <xf numFmtId="0" fontId="91" fillId="0" borderId="16" xfId="0" applyFont="1" applyFill="1" applyBorder="1" applyAlignment="1">
      <alignment horizontal="right" vertical="center"/>
    </xf>
    <xf numFmtId="0" fontId="91" fillId="0" borderId="16" xfId="0" applyFont="1" applyFill="1" applyBorder="1" applyAlignment="1">
      <alignment vertical="center" wrapText="1"/>
    </xf>
    <xf numFmtId="0" fontId="91" fillId="0" borderId="16" xfId="0" applyFont="1" applyFill="1" applyBorder="1" applyAlignment="1">
      <alignment vertical="center"/>
    </xf>
    <xf numFmtId="0" fontId="91" fillId="34" borderId="0" xfId="0" applyFont="1" applyFill="1" applyBorder="1" applyAlignment="1">
      <alignment vertical="center"/>
    </xf>
    <xf numFmtId="0" fontId="91" fillId="34" borderId="0" xfId="0" applyFont="1" applyFill="1" applyBorder="1" applyAlignment="1">
      <alignment horizontal="right" vertical="center"/>
    </xf>
    <xf numFmtId="0" fontId="91" fillId="34" borderId="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horizontal="right" vertical="center"/>
    </xf>
    <xf numFmtId="0" fontId="90" fillId="0" borderId="11" xfId="0" applyFont="1" applyFill="1" applyBorder="1" applyAlignment="1">
      <alignment horizontal="left" vertical="center"/>
    </xf>
    <xf numFmtId="0" fontId="90" fillId="0" borderId="11" xfId="0" applyFont="1" applyFill="1" applyBorder="1" applyAlignment="1">
      <alignment horizontal="right" vertical="center"/>
    </xf>
    <xf numFmtId="0" fontId="90" fillId="0" borderId="19" xfId="0" applyFont="1" applyFill="1" applyBorder="1" applyAlignment="1">
      <alignment horizontal="left" vertical="center" wrapText="1"/>
    </xf>
    <xf numFmtId="0" fontId="90" fillId="0" borderId="19" xfId="0" applyFont="1" applyFill="1" applyBorder="1" applyAlignment="1">
      <alignment horizontal="right" vertical="center"/>
    </xf>
    <xf numFmtId="0" fontId="90" fillId="0" borderId="10" xfId="0" applyFont="1" applyFill="1" applyBorder="1" applyAlignment="1">
      <alignment vertical="center"/>
    </xf>
    <xf numFmtId="0" fontId="90" fillId="0" borderId="11" xfId="0" applyFont="1" applyFill="1" applyBorder="1" applyAlignment="1">
      <alignment vertical="center"/>
    </xf>
    <xf numFmtId="0" fontId="90" fillId="0" borderId="19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86" fillId="0" borderId="0" xfId="0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0" fontId="85" fillId="0" borderId="20" xfId="0" applyFont="1" applyFill="1" applyBorder="1" applyAlignment="1">
      <alignment vertical="center"/>
    </xf>
    <xf numFmtId="0" fontId="85" fillId="0" borderId="21" xfId="0" applyFont="1" applyFill="1" applyBorder="1" applyAlignment="1">
      <alignment vertical="center"/>
    </xf>
    <xf numFmtId="0" fontId="85" fillId="0" borderId="22" xfId="0" applyFont="1" applyFill="1" applyBorder="1" applyAlignment="1">
      <alignment vertical="center"/>
    </xf>
    <xf numFmtId="3" fontId="86" fillId="0" borderId="0" xfId="0" applyNumberFormat="1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86" fillId="0" borderId="18" xfId="0" applyFont="1" applyFill="1" applyBorder="1" applyAlignment="1">
      <alignment vertical="center"/>
    </xf>
    <xf numFmtId="3" fontId="86" fillId="0" borderId="18" xfId="0" applyNumberFormat="1" applyFont="1" applyFill="1" applyBorder="1" applyAlignment="1">
      <alignment vertical="center"/>
    </xf>
    <xf numFmtId="0" fontId="86" fillId="0" borderId="11" xfId="0" applyFont="1" applyFill="1" applyBorder="1" applyAlignment="1">
      <alignment vertical="center"/>
    </xf>
    <xf numFmtId="3" fontId="86" fillId="0" borderId="11" xfId="0" applyNumberFormat="1" applyFont="1" applyFill="1" applyBorder="1" applyAlignment="1">
      <alignment vertical="center"/>
    </xf>
    <xf numFmtId="0" fontId="86" fillId="0" borderId="12" xfId="0" applyFont="1" applyFill="1" applyBorder="1" applyAlignment="1">
      <alignment vertical="center"/>
    </xf>
    <xf numFmtId="3" fontId="86" fillId="0" borderId="12" xfId="0" applyNumberFormat="1" applyFont="1" applyFill="1" applyBorder="1" applyAlignment="1">
      <alignment vertical="center"/>
    </xf>
    <xf numFmtId="3" fontId="86" fillId="0" borderId="21" xfId="0" applyNumberFormat="1" applyFont="1" applyFill="1" applyBorder="1" applyAlignment="1">
      <alignment vertical="center"/>
    </xf>
    <xf numFmtId="0" fontId="86" fillId="0" borderId="21" xfId="0" applyFont="1" applyFill="1" applyBorder="1" applyAlignment="1">
      <alignment vertical="center"/>
    </xf>
    <xf numFmtId="0" fontId="86" fillId="0" borderId="22" xfId="0" applyFont="1" applyFill="1" applyBorder="1" applyAlignment="1">
      <alignment vertical="center"/>
    </xf>
    <xf numFmtId="201" fontId="88" fillId="0" borderId="0" xfId="0" applyNumberFormat="1" applyFont="1" applyFill="1" applyBorder="1" applyAlignment="1">
      <alignment vertical="center"/>
    </xf>
    <xf numFmtId="4" fontId="89" fillId="0" borderId="0" xfId="0" applyNumberFormat="1" applyFont="1" applyFill="1" applyBorder="1" applyAlignment="1">
      <alignment vertical="center"/>
    </xf>
    <xf numFmtId="9" fontId="89" fillId="0" borderId="0" xfId="0" applyNumberFormat="1" applyFont="1" applyFill="1" applyBorder="1" applyAlignment="1">
      <alignment vertical="center"/>
    </xf>
    <xf numFmtId="49" fontId="77" fillId="0" borderId="0" xfId="0" applyNumberFormat="1" applyFont="1" applyFill="1" applyBorder="1" applyAlignment="1">
      <alignment horizontal="left" vertical="center"/>
    </xf>
    <xf numFmtId="49" fontId="85" fillId="0" borderId="0" xfId="0" applyNumberFormat="1" applyFont="1" applyFill="1" applyBorder="1" applyAlignment="1">
      <alignment horizontal="left" vertical="center"/>
    </xf>
    <xf numFmtId="201" fontId="86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49" fontId="86" fillId="0" borderId="0" xfId="0" applyNumberFormat="1" applyFont="1" applyFill="1" applyBorder="1" applyAlignment="1">
      <alignment horizontal="left" vertical="center"/>
    </xf>
    <xf numFmtId="0" fontId="85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86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79" fillId="0" borderId="0" xfId="0" applyNumberFormat="1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left" vertical="center"/>
    </xf>
    <xf numFmtId="0" fontId="85" fillId="0" borderId="16" xfId="0" applyFont="1" applyFill="1" applyBorder="1" applyAlignment="1">
      <alignment horizontal="right" vertical="center"/>
    </xf>
    <xf numFmtId="0" fontId="86" fillId="0" borderId="16" xfId="0" applyFont="1" applyFill="1" applyBorder="1" applyAlignment="1">
      <alignment vertical="center"/>
    </xf>
    <xf numFmtId="49" fontId="86" fillId="0" borderId="13" xfId="0" applyNumberFormat="1" applyFont="1" applyFill="1" applyBorder="1" applyAlignment="1">
      <alignment horizontal="left" vertical="center"/>
    </xf>
    <xf numFmtId="0" fontId="86" fillId="0" borderId="13" xfId="0" applyFont="1" applyFill="1" applyBorder="1" applyAlignment="1">
      <alignment horizontal="right" vertical="center"/>
    </xf>
    <xf numFmtId="49" fontId="85" fillId="0" borderId="16" xfId="0" applyNumberFormat="1" applyFont="1" applyFill="1" applyBorder="1" applyAlignment="1">
      <alignment horizontal="left" vertical="center"/>
    </xf>
    <xf numFmtId="0" fontId="85" fillId="0" borderId="16" xfId="0" applyFont="1" applyFill="1" applyBorder="1" applyAlignment="1" applyProtection="1">
      <alignment vertical="center"/>
      <protection locked="0"/>
    </xf>
    <xf numFmtId="49" fontId="86" fillId="0" borderId="18" xfId="0" applyNumberFormat="1" applyFont="1" applyFill="1" applyBorder="1" applyAlignment="1">
      <alignment horizontal="left" vertical="center"/>
    </xf>
    <xf numFmtId="0" fontId="86" fillId="0" borderId="18" xfId="0" applyFont="1" applyFill="1" applyBorder="1" applyAlignment="1" applyProtection="1">
      <alignment vertical="center"/>
      <protection locked="0"/>
    </xf>
    <xf numFmtId="49" fontId="86" fillId="0" borderId="19" xfId="0" applyNumberFormat="1" applyFont="1" applyFill="1" applyBorder="1" applyAlignment="1">
      <alignment horizontal="left" vertical="center"/>
    </xf>
    <xf numFmtId="0" fontId="86" fillId="0" borderId="19" xfId="0" applyFont="1" applyFill="1" applyBorder="1" applyAlignment="1" applyProtection="1">
      <alignment vertical="center"/>
      <protection locked="0"/>
    </xf>
    <xf numFmtId="49" fontId="86" fillId="0" borderId="10" xfId="0" applyNumberFormat="1" applyFont="1" applyFill="1" applyBorder="1" applyAlignment="1">
      <alignment horizontal="left" vertical="center"/>
    </xf>
    <xf numFmtId="0" fontId="86" fillId="0" borderId="10" xfId="0" applyFont="1" applyFill="1" applyBorder="1" applyAlignment="1" applyProtection="1">
      <alignment vertical="center"/>
      <protection locked="0"/>
    </xf>
    <xf numFmtId="49" fontId="86" fillId="0" borderId="11" xfId="0" applyNumberFormat="1" applyFont="1" applyFill="1" applyBorder="1" applyAlignment="1">
      <alignment horizontal="left" vertical="center"/>
    </xf>
    <xf numFmtId="0" fontId="86" fillId="0" borderId="11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>
      <alignment horizontal="left" vertical="center"/>
    </xf>
    <xf numFmtId="0" fontId="85" fillId="0" borderId="20" xfId="0" applyFont="1" applyFill="1" applyBorder="1" applyAlignment="1">
      <alignment vertical="top"/>
    </xf>
    <xf numFmtId="0" fontId="86" fillId="0" borderId="0" xfId="0" applyFont="1" applyFill="1" applyAlignment="1">
      <alignment vertical="top"/>
    </xf>
    <xf numFmtId="0" fontId="85" fillId="0" borderId="21" xfId="0" applyFont="1" applyFill="1" applyBorder="1" applyAlignment="1">
      <alignment vertical="top"/>
    </xf>
    <xf numFmtId="0" fontId="85" fillId="0" borderId="22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86" fillId="0" borderId="13" xfId="0" applyFont="1" applyFill="1" applyBorder="1" applyAlignment="1">
      <alignment vertical="center" wrapText="1"/>
    </xf>
    <xf numFmtId="201" fontId="89" fillId="0" borderId="0" xfId="0" applyNumberFormat="1" applyFont="1" applyFill="1" applyBorder="1" applyAlignment="1">
      <alignment vertical="center"/>
    </xf>
    <xf numFmtId="0" fontId="79" fillId="0" borderId="17" xfId="0" applyFont="1" applyFill="1" applyBorder="1" applyAlignment="1" applyProtection="1">
      <alignment horizontal="right" vertical="center"/>
      <protection locked="0"/>
    </xf>
    <xf numFmtId="0" fontId="79" fillId="0" borderId="0" xfId="0" applyFont="1" applyFill="1" applyBorder="1" applyAlignment="1" applyProtection="1">
      <alignment horizontal="right" vertical="center"/>
      <protection locked="0"/>
    </xf>
    <xf numFmtId="3" fontId="79" fillId="34" borderId="10" xfId="0" applyNumberFormat="1" applyFont="1" applyFill="1" applyBorder="1" applyAlignment="1" applyProtection="1">
      <alignment horizontal="right" vertical="center"/>
      <protection locked="0"/>
    </xf>
    <xf numFmtId="3" fontId="79" fillId="34" borderId="12" xfId="0" applyNumberFormat="1" applyFont="1" applyFill="1" applyBorder="1" applyAlignment="1" applyProtection="1">
      <alignment horizontal="right" vertical="center"/>
      <protection locked="0"/>
    </xf>
    <xf numFmtId="0" fontId="85" fillId="0" borderId="0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 horizontal="right" vertical="center"/>
    </xf>
    <xf numFmtId="3" fontId="86" fillId="0" borderId="18" xfId="0" applyNumberFormat="1" applyFont="1" applyFill="1" applyBorder="1" applyAlignment="1" applyProtection="1">
      <alignment horizontal="right" vertical="center"/>
      <protection locked="0"/>
    </xf>
    <xf numFmtId="200" fontId="86" fillId="0" borderId="18" xfId="0" applyNumberFormat="1" applyFont="1" applyFill="1" applyBorder="1" applyAlignment="1" applyProtection="1">
      <alignment horizontal="right" vertical="center"/>
      <protection/>
    </xf>
    <xf numFmtId="3" fontId="86" fillId="0" borderId="19" xfId="0" applyNumberFormat="1" applyFont="1" applyFill="1" applyBorder="1" applyAlignment="1" applyProtection="1">
      <alignment horizontal="right" vertical="center"/>
      <protection locked="0"/>
    </xf>
    <xf numFmtId="200" fontId="86" fillId="0" borderId="19" xfId="0" applyNumberFormat="1" applyFont="1" applyFill="1" applyBorder="1" applyAlignment="1" applyProtection="1">
      <alignment horizontal="right" vertical="center"/>
      <protection/>
    </xf>
    <xf numFmtId="3" fontId="85" fillId="0" borderId="16" xfId="0" applyNumberFormat="1" applyFont="1" applyFill="1" applyBorder="1" applyAlignment="1" applyProtection="1">
      <alignment horizontal="right" vertical="center"/>
      <protection/>
    </xf>
    <xf numFmtId="200" fontId="85" fillId="0" borderId="16" xfId="0" applyNumberFormat="1" applyFont="1" applyFill="1" applyBorder="1" applyAlignment="1" applyProtection="1">
      <alignment horizontal="right" vertical="center"/>
      <protection/>
    </xf>
    <xf numFmtId="3" fontId="86" fillId="0" borderId="0" xfId="0" applyNumberFormat="1" applyFont="1" applyFill="1" applyBorder="1" applyAlignment="1" applyProtection="1">
      <alignment horizontal="right" vertical="center"/>
      <protection locked="0"/>
    </xf>
    <xf numFmtId="200" fontId="86" fillId="0" borderId="0" xfId="0" applyNumberFormat="1" applyFont="1" applyFill="1" applyBorder="1" applyAlignment="1" applyProtection="1">
      <alignment horizontal="right" vertical="center"/>
      <protection/>
    </xf>
    <xf numFmtId="3" fontId="86" fillId="0" borderId="10" xfId="0" applyNumberFormat="1" applyFont="1" applyFill="1" applyBorder="1" applyAlignment="1" applyProtection="1">
      <alignment horizontal="right" vertical="center"/>
      <protection locked="0"/>
    </xf>
    <xf numFmtId="200" fontId="86" fillId="0" borderId="10" xfId="0" applyNumberFormat="1" applyFont="1" applyFill="1" applyBorder="1" applyAlignment="1" applyProtection="1">
      <alignment horizontal="right" vertical="center"/>
      <protection/>
    </xf>
    <xf numFmtId="3" fontId="86" fillId="0" borderId="11" xfId="0" applyNumberFormat="1" applyFont="1" applyFill="1" applyBorder="1" applyAlignment="1" applyProtection="1">
      <alignment horizontal="right" vertical="center"/>
      <protection locked="0"/>
    </xf>
    <xf numFmtId="200" fontId="86" fillId="0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333333"/>
      <rgbColor rgb="00B2C2D1"/>
      <rgbColor rgb="009AC8D9"/>
      <rgbColor rgb="00255B89"/>
      <rgbColor rgb="00A86DB1"/>
      <rgbColor rgb="00FF9933"/>
      <rgbColor rgb="00C23841"/>
      <rgbColor rgb="00FFDD7D"/>
      <rgbColor rgb="0089D5F1"/>
      <rgbColor rgb="00C3DDB8"/>
      <rgbColor rgb="0088BA71"/>
      <rgbColor rgb="00255B89"/>
      <rgbColor rgb="00AAA19A"/>
      <rgbColor rgb="00DCEBEF"/>
      <rgbColor rgb="0056A2B9"/>
      <rgbColor rgb="00C8C1BC"/>
      <rgbColor rgb="00003868"/>
      <rgbColor rgb="0091C8D9"/>
      <rgbColor rgb="00166C86"/>
      <rgbColor rgb="00F5F1EF"/>
      <rgbColor rgb="00AAA19A"/>
      <rgbColor rgb="009D0E2D"/>
      <rgbColor rgb="006CCBED"/>
      <rgbColor rgb="0092499E"/>
      <rgbColor rgb="00F49C3E"/>
      <rgbColor rgb="006AA94E"/>
      <rgbColor rgb="00FFC726"/>
      <rgbColor rgb="00B816BC"/>
      <rgbColor rgb="00FFFFFF"/>
      <rgbColor rgb="00FFFFFF"/>
      <rgbColor rgb="00000000"/>
      <rgbColor rgb="00FFFFFF"/>
      <rgbColor rgb="00DDE4E9"/>
      <rgbColor rgb="00FFFFFF"/>
      <rgbColor rgb="00F5F1E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2524125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76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2181225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2181225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2181225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2181225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2181225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2171700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47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2181225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1"/>
  <sheetViews>
    <sheetView showGridLines="0" showZeros="0" tabSelected="1" zoomScaleSheetLayoutView="75" zoomScalePageLayoutView="0" workbookViewId="0" topLeftCell="A1">
      <selection activeCell="A20" sqref="A20"/>
    </sheetView>
  </sheetViews>
  <sheetFormatPr defaultColWidth="10.875" defaultRowHeight="12"/>
  <cols>
    <col min="1" max="1" width="104.875" style="10" customWidth="1"/>
    <col min="2" max="2" width="77.125" style="10" customWidth="1"/>
    <col min="3" max="16384" width="10.875" style="10" customWidth="1"/>
  </cols>
  <sheetData>
    <row r="1" ht="60" customHeight="1"/>
    <row r="2" ht="34.5" customHeight="1"/>
    <row r="3" s="63" customFormat="1" ht="30" customHeight="1">
      <c r="A3" s="62" t="s">
        <v>178</v>
      </c>
    </row>
    <row r="4" s="65" customFormat="1" ht="30" customHeight="1">
      <c r="A4" s="64"/>
    </row>
    <row r="5" s="67" customFormat="1" ht="30" customHeight="1">
      <c r="A5" s="66" t="s">
        <v>124</v>
      </c>
    </row>
    <row r="6" s="67" customFormat="1" ht="30" customHeight="1">
      <c r="A6" s="68" t="s">
        <v>123</v>
      </c>
    </row>
    <row r="7" s="67" customFormat="1" ht="30" customHeight="1">
      <c r="A7" s="68" t="s">
        <v>162</v>
      </c>
    </row>
    <row r="8" s="69" customFormat="1" ht="30" customHeight="1">
      <c r="A8" s="68" t="s">
        <v>161</v>
      </c>
    </row>
    <row r="9" s="67" customFormat="1" ht="30" customHeight="1">
      <c r="A9" s="68" t="s">
        <v>75</v>
      </c>
    </row>
    <row r="10" s="67" customFormat="1" ht="30" customHeight="1">
      <c r="A10" s="68" t="s">
        <v>159</v>
      </c>
    </row>
    <row r="11" s="67" customFormat="1" ht="30" customHeight="1">
      <c r="A11" s="70" t="s">
        <v>160</v>
      </c>
    </row>
    <row r="12" s="18" customFormat="1" ht="12" customHeight="1"/>
    <row r="13" s="18" customFormat="1" ht="12" customHeight="1"/>
    <row r="14" s="18" customFormat="1" ht="12" customHeight="1"/>
    <row r="15" s="18" customFormat="1" ht="12" customHeight="1"/>
    <row r="16" s="18" customFormat="1" ht="12" customHeight="1"/>
    <row r="17" s="18" customFormat="1" ht="12" customHeight="1"/>
    <row r="18" s="18" customFormat="1" ht="13.5"/>
    <row r="19" s="18" customFormat="1" ht="13.5"/>
    <row r="20" s="18" customFormat="1" ht="13.5"/>
    <row r="21" s="18" customFormat="1" ht="13.5"/>
    <row r="22" s="18" customFormat="1" ht="13.5"/>
    <row r="23" s="18" customFormat="1" ht="13.5"/>
    <row r="24" s="18" customFormat="1" ht="13.5"/>
    <row r="25" s="18" customFormat="1" ht="13.5"/>
    <row r="26" s="18" customFormat="1" ht="13.5"/>
    <row r="27" s="18" customFormat="1" ht="13.5"/>
    <row r="28" s="18" customFormat="1" ht="13.5"/>
    <row r="29" s="18" customFormat="1" ht="13.5"/>
    <row r="30" s="18" customFormat="1" ht="13.5"/>
    <row r="31" s="18" customFormat="1" ht="13.5"/>
    <row r="32" s="18" customFormat="1" ht="13.5"/>
    <row r="33" s="18" customFormat="1" ht="13.5"/>
    <row r="34" s="18" customFormat="1" ht="13.5"/>
  </sheetData>
  <sheetProtection/>
  <hyperlinks>
    <hyperlink ref="A11" location="Budgetkontrolle!A1" display="Budgetkontrolle!A1"/>
    <hyperlink ref="A7" location="'Plan-Erfolgsrechnung'!A1" display="Plan-Erfolgsrechnung"/>
    <hyperlink ref="A6" location="'Plan-Bilanz'!A1" display="'Plan-Bilanz'!A1"/>
    <hyperlink ref="A5" location="Liquiditätsplan!A1" display="Liquiditätsplan!A1"/>
    <hyperlink ref="A10" location="Investitionsplan!A1" display="Investitionsplan!A1"/>
    <hyperlink ref="A8" location="Kennzahlen!A1" display="Kennzahlen!A1"/>
    <hyperlink ref="A9" location="'Plan-Kapitalflussrechnung'!A1" display="'Plan-Kapitalflussrechnung'!A1"/>
  </hyperlinks>
  <printOptions/>
  <pageMargins left="0.5118110236220472" right="0.5118110236220472" top="0.5511811023622047" bottom="0.2362204724409449" header="0.31496062992125984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48"/>
  <sheetViews>
    <sheetView showGridLines="0" zoomScaleSheetLayoutView="75" zoomScalePageLayoutView="0" workbookViewId="0" topLeftCell="A1">
      <selection activeCell="C45" sqref="C45"/>
    </sheetView>
  </sheetViews>
  <sheetFormatPr defaultColWidth="10.875" defaultRowHeight="12"/>
  <cols>
    <col min="1" max="1" width="4.25390625" style="11" customWidth="1"/>
    <col min="2" max="2" width="48.75390625" style="11" customWidth="1"/>
    <col min="3" max="28" width="9.25390625" style="11" customWidth="1"/>
    <col min="29" max="16384" width="10.875" style="11" customWidth="1"/>
  </cols>
  <sheetData>
    <row r="1" ht="60" customHeight="1"/>
    <row r="2" ht="34.5" customHeight="1"/>
    <row r="3" spans="1:28" s="20" customFormat="1" ht="30" customHeight="1">
      <c r="A3" s="71"/>
      <c r="B3" s="72" t="s">
        <v>124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="20" customFormat="1" ht="19.5" customHeight="1">
      <c r="A4" s="19"/>
    </row>
    <row r="5" spans="1:28" s="21" customFormat="1" ht="19.5" customHeight="1" thickBot="1">
      <c r="A5" s="88"/>
      <c r="B5" s="86"/>
      <c r="C5" s="74" t="s">
        <v>52</v>
      </c>
      <c r="D5" s="75"/>
      <c r="E5" s="76" t="s">
        <v>40</v>
      </c>
      <c r="F5" s="75"/>
      <c r="G5" s="76" t="s">
        <v>41</v>
      </c>
      <c r="H5" s="75"/>
      <c r="I5" s="76" t="s">
        <v>42</v>
      </c>
      <c r="J5" s="75"/>
      <c r="K5" s="76" t="s">
        <v>43</v>
      </c>
      <c r="L5" s="75"/>
      <c r="M5" s="76" t="s">
        <v>44</v>
      </c>
      <c r="N5" s="75"/>
      <c r="O5" s="76" t="s">
        <v>45</v>
      </c>
      <c r="P5" s="75"/>
      <c r="Q5" s="76" t="s">
        <v>46</v>
      </c>
      <c r="R5" s="75"/>
      <c r="S5" s="76" t="s">
        <v>47</v>
      </c>
      <c r="T5" s="75"/>
      <c r="U5" s="76" t="s">
        <v>48</v>
      </c>
      <c r="V5" s="75"/>
      <c r="W5" s="76" t="s">
        <v>49</v>
      </c>
      <c r="X5" s="75"/>
      <c r="Y5" s="76" t="s">
        <v>50</v>
      </c>
      <c r="Z5" s="75"/>
      <c r="AA5" s="76" t="s">
        <v>51</v>
      </c>
      <c r="AB5" s="74"/>
    </row>
    <row r="6" spans="1:29" s="20" customFormat="1" ht="15" customHeight="1" thickBot="1">
      <c r="A6" s="88"/>
      <c r="B6" s="87"/>
      <c r="C6" s="282" t="s">
        <v>95</v>
      </c>
      <c r="D6" s="282" t="s">
        <v>96</v>
      </c>
      <c r="E6" s="282" t="s">
        <v>97</v>
      </c>
      <c r="F6" s="282" t="s">
        <v>98</v>
      </c>
      <c r="G6" s="282" t="s">
        <v>97</v>
      </c>
      <c r="H6" s="282" t="s">
        <v>98</v>
      </c>
      <c r="I6" s="282" t="s">
        <v>97</v>
      </c>
      <c r="J6" s="282" t="s">
        <v>98</v>
      </c>
      <c r="K6" s="282" t="s">
        <v>97</v>
      </c>
      <c r="L6" s="282" t="s">
        <v>98</v>
      </c>
      <c r="M6" s="282" t="s">
        <v>97</v>
      </c>
      <c r="N6" s="282" t="s">
        <v>98</v>
      </c>
      <c r="O6" s="282" t="s">
        <v>97</v>
      </c>
      <c r="P6" s="282" t="s">
        <v>98</v>
      </c>
      <c r="Q6" s="282" t="s">
        <v>97</v>
      </c>
      <c r="R6" s="282" t="s">
        <v>98</v>
      </c>
      <c r="S6" s="282" t="s">
        <v>97</v>
      </c>
      <c r="T6" s="282" t="s">
        <v>98</v>
      </c>
      <c r="U6" s="282" t="s">
        <v>97</v>
      </c>
      <c r="V6" s="282" t="s">
        <v>98</v>
      </c>
      <c r="W6" s="282" t="s">
        <v>97</v>
      </c>
      <c r="X6" s="282" t="s">
        <v>98</v>
      </c>
      <c r="Y6" s="282" t="s">
        <v>97</v>
      </c>
      <c r="Z6" s="282" t="s">
        <v>98</v>
      </c>
      <c r="AA6" s="282" t="s">
        <v>97</v>
      </c>
      <c r="AB6" s="282" t="s">
        <v>98</v>
      </c>
      <c r="AC6" s="23"/>
    </row>
    <row r="7" spans="1:29" s="20" customFormat="1" ht="15" customHeight="1">
      <c r="A7" s="88"/>
      <c r="B7" s="88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3"/>
    </row>
    <row r="8" spans="1:29" s="20" customFormat="1" ht="15" customHeight="1">
      <c r="A8" s="88"/>
      <c r="B8" s="77" t="s">
        <v>99</v>
      </c>
      <c r="C8" s="89">
        <f aca="true" t="shared" si="0" ref="C8:D12">SUM(E8,G8,I8,K8,M8,O8,Q8,S8,U8,W8,Y8,AA8)</f>
        <v>0</v>
      </c>
      <c r="D8" s="90">
        <f t="shared" si="0"/>
        <v>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23"/>
    </row>
    <row r="9" spans="1:29" s="20" customFormat="1" ht="15" customHeight="1">
      <c r="A9" s="95" t="s">
        <v>100</v>
      </c>
      <c r="B9" s="78" t="s">
        <v>101</v>
      </c>
      <c r="C9" s="92">
        <f t="shared" si="0"/>
        <v>0</v>
      </c>
      <c r="D9" s="93">
        <f t="shared" si="0"/>
        <v>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23"/>
    </row>
    <row r="10" spans="1:29" s="20" customFormat="1" ht="15" customHeight="1">
      <c r="A10" s="95" t="s">
        <v>100</v>
      </c>
      <c r="B10" s="78" t="s">
        <v>176</v>
      </c>
      <c r="C10" s="92">
        <f t="shared" si="0"/>
        <v>0</v>
      </c>
      <c r="D10" s="93">
        <f t="shared" si="0"/>
        <v>0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23"/>
    </row>
    <row r="11" spans="1:29" s="20" customFormat="1" ht="15" customHeight="1">
      <c r="A11" s="95" t="s">
        <v>100</v>
      </c>
      <c r="B11" s="79" t="s">
        <v>102</v>
      </c>
      <c r="C11" s="92">
        <f t="shared" si="0"/>
        <v>0</v>
      </c>
      <c r="D11" s="93">
        <f t="shared" si="0"/>
        <v>0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23"/>
    </row>
    <row r="12" spans="1:29" s="20" customFormat="1" ht="15" customHeight="1" thickBot="1">
      <c r="A12" s="99" t="s">
        <v>100</v>
      </c>
      <c r="B12" s="80" t="s">
        <v>177</v>
      </c>
      <c r="C12" s="102">
        <f t="shared" si="0"/>
        <v>0</v>
      </c>
      <c r="D12" s="103">
        <f t="shared" si="0"/>
        <v>0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23"/>
    </row>
    <row r="13" spans="1:29" s="20" customFormat="1" ht="15" customHeight="1">
      <c r="A13" s="95" t="s">
        <v>103</v>
      </c>
      <c r="B13" s="81" t="s">
        <v>78</v>
      </c>
      <c r="C13" s="96">
        <f aca="true" t="shared" si="1" ref="C13:AB13">SUM(C8:C12)</f>
        <v>0</v>
      </c>
      <c r="D13" s="97">
        <f t="shared" si="1"/>
        <v>0</v>
      </c>
      <c r="E13" s="98">
        <f t="shared" si="1"/>
        <v>0</v>
      </c>
      <c r="F13" s="98">
        <f t="shared" si="1"/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0</v>
      </c>
      <c r="K13" s="98">
        <f t="shared" si="1"/>
        <v>0</v>
      </c>
      <c r="L13" s="98">
        <f t="shared" si="1"/>
        <v>0</v>
      </c>
      <c r="M13" s="98">
        <f t="shared" si="1"/>
        <v>0</v>
      </c>
      <c r="N13" s="98">
        <f t="shared" si="1"/>
        <v>0</v>
      </c>
      <c r="O13" s="98">
        <f t="shared" si="1"/>
        <v>0</v>
      </c>
      <c r="P13" s="98">
        <f t="shared" si="1"/>
        <v>0</v>
      </c>
      <c r="Q13" s="98">
        <f t="shared" si="1"/>
        <v>0</v>
      </c>
      <c r="R13" s="98">
        <f t="shared" si="1"/>
        <v>0</v>
      </c>
      <c r="S13" s="98">
        <f t="shared" si="1"/>
        <v>0</v>
      </c>
      <c r="T13" s="98">
        <f t="shared" si="1"/>
        <v>0</v>
      </c>
      <c r="U13" s="98">
        <f t="shared" si="1"/>
        <v>0</v>
      </c>
      <c r="V13" s="98">
        <f t="shared" si="1"/>
        <v>0</v>
      </c>
      <c r="W13" s="98">
        <f t="shared" si="1"/>
        <v>0</v>
      </c>
      <c r="X13" s="98">
        <f t="shared" si="1"/>
        <v>0</v>
      </c>
      <c r="Y13" s="98">
        <f t="shared" si="1"/>
        <v>0</v>
      </c>
      <c r="Z13" s="98">
        <f t="shared" si="1"/>
        <v>0</v>
      </c>
      <c r="AA13" s="98">
        <f t="shared" si="1"/>
        <v>0</v>
      </c>
      <c r="AB13" s="98">
        <f t="shared" si="1"/>
        <v>0</v>
      </c>
      <c r="AC13" s="23"/>
    </row>
    <row r="14" spans="1:29" s="20" customFormat="1" ht="15" customHeight="1">
      <c r="A14" s="99"/>
      <c r="B14" s="73"/>
      <c r="C14" s="100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3"/>
    </row>
    <row r="15" spans="1:29" s="20" customFormat="1" ht="15" customHeight="1">
      <c r="A15" s="95" t="s">
        <v>100</v>
      </c>
      <c r="B15" s="77" t="s">
        <v>104</v>
      </c>
      <c r="C15" s="89">
        <f aca="true" t="shared" si="2" ref="C15:D23">SUM(E15,G15,I15,K15,M15,O15,Q15,S15,U15,W15,Y15,AA15)</f>
        <v>0</v>
      </c>
      <c r="D15" s="90">
        <f t="shared" si="2"/>
        <v>0</v>
      </c>
      <c r="E15" s="91"/>
      <c r="F15" s="91" t="s">
        <v>137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23"/>
    </row>
    <row r="16" spans="1:29" s="20" customFormat="1" ht="15" customHeight="1">
      <c r="A16" s="95" t="s">
        <v>100</v>
      </c>
      <c r="B16" s="78" t="s">
        <v>105</v>
      </c>
      <c r="C16" s="92">
        <f t="shared" si="2"/>
        <v>0</v>
      </c>
      <c r="D16" s="93">
        <f t="shared" si="2"/>
        <v>0</v>
      </c>
      <c r="E16" s="94"/>
      <c r="F16" s="94" t="s">
        <v>137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23"/>
    </row>
    <row r="17" spans="1:29" s="20" customFormat="1" ht="15" customHeight="1">
      <c r="A17" s="95" t="s">
        <v>100</v>
      </c>
      <c r="B17" s="78" t="s">
        <v>106</v>
      </c>
      <c r="C17" s="92">
        <f t="shared" si="2"/>
        <v>0</v>
      </c>
      <c r="D17" s="93">
        <f t="shared" si="2"/>
        <v>0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23"/>
    </row>
    <row r="18" spans="1:29" s="20" customFormat="1" ht="15" customHeight="1">
      <c r="A18" s="95" t="s">
        <v>100</v>
      </c>
      <c r="B18" s="78" t="s">
        <v>107</v>
      </c>
      <c r="C18" s="92">
        <f t="shared" si="2"/>
        <v>0</v>
      </c>
      <c r="D18" s="93">
        <f t="shared" si="2"/>
        <v>0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23"/>
    </row>
    <row r="19" spans="1:29" s="20" customFormat="1" ht="15" customHeight="1">
      <c r="A19" s="95" t="s">
        <v>100</v>
      </c>
      <c r="B19" s="78" t="s">
        <v>108</v>
      </c>
      <c r="C19" s="92">
        <f t="shared" si="2"/>
        <v>0</v>
      </c>
      <c r="D19" s="93">
        <f t="shared" si="2"/>
        <v>0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23"/>
    </row>
    <row r="20" spans="1:29" s="20" customFormat="1" ht="15" customHeight="1">
      <c r="A20" s="95" t="s">
        <v>100</v>
      </c>
      <c r="B20" s="78" t="s">
        <v>126</v>
      </c>
      <c r="C20" s="92">
        <f t="shared" si="2"/>
        <v>0</v>
      </c>
      <c r="D20" s="93">
        <f t="shared" si="2"/>
        <v>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23"/>
    </row>
    <row r="21" spans="1:29" s="20" customFormat="1" ht="15" customHeight="1">
      <c r="A21" s="95" t="s">
        <v>100</v>
      </c>
      <c r="B21" s="78" t="s">
        <v>109</v>
      </c>
      <c r="C21" s="92">
        <f t="shared" si="2"/>
        <v>0</v>
      </c>
      <c r="D21" s="93">
        <f t="shared" si="2"/>
        <v>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23"/>
    </row>
    <row r="22" spans="1:29" s="20" customFormat="1" ht="15" customHeight="1">
      <c r="A22" s="95" t="s">
        <v>100</v>
      </c>
      <c r="B22" s="78" t="s">
        <v>76</v>
      </c>
      <c r="C22" s="92">
        <f t="shared" si="2"/>
        <v>0</v>
      </c>
      <c r="D22" s="93">
        <f t="shared" si="2"/>
        <v>0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23"/>
    </row>
    <row r="23" spans="1:29" s="20" customFormat="1" ht="15" customHeight="1" thickBot="1">
      <c r="A23" s="95" t="s">
        <v>100</v>
      </c>
      <c r="B23" s="82" t="s">
        <v>110</v>
      </c>
      <c r="C23" s="102">
        <f t="shared" si="2"/>
        <v>0</v>
      </c>
      <c r="D23" s="103">
        <f t="shared" si="2"/>
        <v>0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23"/>
    </row>
    <row r="24" spans="1:29" s="20" customFormat="1" ht="15" customHeight="1">
      <c r="A24" s="95" t="s">
        <v>103</v>
      </c>
      <c r="B24" s="81" t="s">
        <v>77</v>
      </c>
      <c r="C24" s="96">
        <f>SUM(E24,G24,I24,K24,M24,O24,Q24,S24,U24,W24,Y24,AA24)</f>
        <v>0</v>
      </c>
      <c r="D24" s="97">
        <f aca="true" t="shared" si="3" ref="D24:AB24">SUM(D15:D23)</f>
        <v>0</v>
      </c>
      <c r="E24" s="98">
        <f t="shared" si="3"/>
        <v>0</v>
      </c>
      <c r="F24" s="98">
        <f t="shared" si="3"/>
        <v>0</v>
      </c>
      <c r="G24" s="98">
        <f t="shared" si="3"/>
        <v>0</v>
      </c>
      <c r="H24" s="98">
        <f t="shared" si="3"/>
        <v>0</v>
      </c>
      <c r="I24" s="98">
        <f t="shared" si="3"/>
        <v>0</v>
      </c>
      <c r="J24" s="98">
        <f t="shared" si="3"/>
        <v>0</v>
      </c>
      <c r="K24" s="98">
        <f t="shared" si="3"/>
        <v>0</v>
      </c>
      <c r="L24" s="98">
        <f t="shared" si="3"/>
        <v>0</v>
      </c>
      <c r="M24" s="98">
        <f t="shared" si="3"/>
        <v>0</v>
      </c>
      <c r="N24" s="98">
        <f t="shared" si="3"/>
        <v>0</v>
      </c>
      <c r="O24" s="98">
        <f t="shared" si="3"/>
        <v>0</v>
      </c>
      <c r="P24" s="98">
        <f t="shared" si="3"/>
        <v>0</v>
      </c>
      <c r="Q24" s="98">
        <f t="shared" si="3"/>
        <v>0</v>
      </c>
      <c r="R24" s="98">
        <f t="shared" si="3"/>
        <v>0</v>
      </c>
      <c r="S24" s="98">
        <f t="shared" si="3"/>
        <v>0</v>
      </c>
      <c r="T24" s="98">
        <f t="shared" si="3"/>
        <v>0</v>
      </c>
      <c r="U24" s="98">
        <f t="shared" si="3"/>
        <v>0</v>
      </c>
      <c r="V24" s="98">
        <f t="shared" si="3"/>
        <v>0</v>
      </c>
      <c r="W24" s="98">
        <f t="shared" si="3"/>
        <v>0</v>
      </c>
      <c r="X24" s="98">
        <f t="shared" si="3"/>
        <v>0</v>
      </c>
      <c r="Y24" s="98">
        <f t="shared" si="3"/>
        <v>0</v>
      </c>
      <c r="Z24" s="98">
        <f t="shared" si="3"/>
        <v>0</v>
      </c>
      <c r="AA24" s="98">
        <f t="shared" si="3"/>
        <v>0</v>
      </c>
      <c r="AB24" s="98">
        <f t="shared" si="3"/>
        <v>0</v>
      </c>
      <c r="AC24" s="23"/>
    </row>
    <row r="25" spans="1:29" s="20" customFormat="1" ht="15" customHeight="1" thickBot="1">
      <c r="A25" s="99"/>
      <c r="B25" s="73"/>
      <c r="C25" s="100"/>
      <c r="D25" s="100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23"/>
    </row>
    <row r="26" spans="1:29" s="20" customFormat="1" ht="15" customHeight="1">
      <c r="A26" s="95" t="s">
        <v>103</v>
      </c>
      <c r="B26" s="81" t="s">
        <v>179</v>
      </c>
      <c r="C26" s="96">
        <f aca="true" t="shared" si="4" ref="C26:AB26">C13-C24</f>
        <v>0</v>
      </c>
      <c r="D26" s="97">
        <f t="shared" si="4"/>
        <v>0</v>
      </c>
      <c r="E26" s="98">
        <f t="shared" si="4"/>
        <v>0</v>
      </c>
      <c r="F26" s="98">
        <f t="shared" si="4"/>
        <v>0</v>
      </c>
      <c r="G26" s="98">
        <f t="shared" si="4"/>
        <v>0</v>
      </c>
      <c r="H26" s="98">
        <f t="shared" si="4"/>
        <v>0</v>
      </c>
      <c r="I26" s="98">
        <f t="shared" si="4"/>
        <v>0</v>
      </c>
      <c r="J26" s="98">
        <f t="shared" si="4"/>
        <v>0</v>
      </c>
      <c r="K26" s="98">
        <f t="shared" si="4"/>
        <v>0</v>
      </c>
      <c r="L26" s="98">
        <f t="shared" si="4"/>
        <v>0</v>
      </c>
      <c r="M26" s="98">
        <f t="shared" si="4"/>
        <v>0</v>
      </c>
      <c r="N26" s="98">
        <f t="shared" si="4"/>
        <v>0</v>
      </c>
      <c r="O26" s="98">
        <f t="shared" si="4"/>
        <v>0</v>
      </c>
      <c r="P26" s="98">
        <f t="shared" si="4"/>
        <v>0</v>
      </c>
      <c r="Q26" s="98">
        <f t="shared" si="4"/>
        <v>0</v>
      </c>
      <c r="R26" s="98">
        <f t="shared" si="4"/>
        <v>0</v>
      </c>
      <c r="S26" s="98">
        <f t="shared" si="4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4"/>
        <v>0</v>
      </c>
      <c r="X26" s="98">
        <f t="shared" si="4"/>
        <v>0</v>
      </c>
      <c r="Y26" s="98">
        <f t="shared" si="4"/>
        <v>0</v>
      </c>
      <c r="Z26" s="98">
        <f t="shared" si="4"/>
        <v>0</v>
      </c>
      <c r="AA26" s="98">
        <f t="shared" si="4"/>
        <v>0</v>
      </c>
      <c r="AB26" s="98">
        <f t="shared" si="4"/>
        <v>0</v>
      </c>
      <c r="AC26" s="23"/>
    </row>
    <row r="27" spans="1:29" s="20" customFormat="1" ht="15" customHeight="1">
      <c r="A27" s="95"/>
      <c r="B27" s="73"/>
      <c r="C27" s="100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23"/>
    </row>
    <row r="28" spans="1:29" s="20" customFormat="1" ht="15" customHeight="1">
      <c r="A28" s="99" t="s">
        <v>100</v>
      </c>
      <c r="B28" s="77" t="s">
        <v>13</v>
      </c>
      <c r="C28" s="89">
        <f aca="true" t="shared" si="5" ref="C28:D35">SUM(E28,G28,I28,K28,M28,O28,Q28,S28,U28,W28,Y28,AA28)</f>
        <v>0</v>
      </c>
      <c r="D28" s="90">
        <f t="shared" si="5"/>
        <v>0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23"/>
    </row>
    <row r="29" spans="1:29" s="20" customFormat="1" ht="15" customHeight="1">
      <c r="A29" s="95" t="s">
        <v>100</v>
      </c>
      <c r="B29" s="78" t="s">
        <v>14</v>
      </c>
      <c r="C29" s="92">
        <f t="shared" si="5"/>
        <v>0</v>
      </c>
      <c r="D29" s="93">
        <f t="shared" si="5"/>
        <v>0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23"/>
    </row>
    <row r="30" spans="1:29" s="20" customFormat="1" ht="15" customHeight="1">
      <c r="A30" s="95" t="s">
        <v>100</v>
      </c>
      <c r="B30" s="78" t="s">
        <v>128</v>
      </c>
      <c r="C30" s="92">
        <f t="shared" si="5"/>
        <v>0</v>
      </c>
      <c r="D30" s="93">
        <f t="shared" si="5"/>
        <v>0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23"/>
    </row>
    <row r="31" spans="1:29" s="20" customFormat="1" ht="15" customHeight="1">
      <c r="A31" s="95" t="s">
        <v>100</v>
      </c>
      <c r="B31" s="78" t="s">
        <v>17</v>
      </c>
      <c r="C31" s="92">
        <f t="shared" si="5"/>
        <v>0</v>
      </c>
      <c r="D31" s="93">
        <f t="shared" si="5"/>
        <v>0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23"/>
    </row>
    <row r="32" spans="1:29" s="20" customFormat="1" ht="15" customHeight="1">
      <c r="A32" s="95" t="s">
        <v>27</v>
      </c>
      <c r="B32" s="78" t="s">
        <v>129</v>
      </c>
      <c r="C32" s="92">
        <f t="shared" si="5"/>
        <v>0</v>
      </c>
      <c r="D32" s="93">
        <f t="shared" si="5"/>
        <v>0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23"/>
    </row>
    <row r="33" spans="1:29" s="20" customFormat="1" ht="15" customHeight="1">
      <c r="A33" s="95" t="s">
        <v>27</v>
      </c>
      <c r="B33" s="78" t="s">
        <v>130</v>
      </c>
      <c r="C33" s="92">
        <f t="shared" si="5"/>
        <v>0</v>
      </c>
      <c r="D33" s="93">
        <f t="shared" si="5"/>
        <v>0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23"/>
    </row>
    <row r="34" spans="1:29" s="20" customFormat="1" ht="15" customHeight="1">
      <c r="A34" s="95" t="s">
        <v>27</v>
      </c>
      <c r="B34" s="78" t="s">
        <v>131</v>
      </c>
      <c r="C34" s="92">
        <f t="shared" si="5"/>
        <v>0</v>
      </c>
      <c r="D34" s="93">
        <f t="shared" si="5"/>
        <v>0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23"/>
    </row>
    <row r="35" spans="1:29" s="20" customFormat="1" ht="15" customHeight="1">
      <c r="A35" s="95" t="s">
        <v>27</v>
      </c>
      <c r="B35" s="82" t="s">
        <v>28</v>
      </c>
      <c r="C35" s="102">
        <f t="shared" si="5"/>
        <v>0</v>
      </c>
      <c r="D35" s="103">
        <f t="shared" si="5"/>
        <v>0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23"/>
    </row>
    <row r="36" spans="1:29" s="20" customFormat="1" ht="15" customHeight="1" thickBot="1">
      <c r="A36" s="95"/>
      <c r="B36" s="73"/>
      <c r="C36" s="100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23"/>
    </row>
    <row r="37" spans="1:29" s="20" customFormat="1" ht="15" customHeight="1">
      <c r="A37" s="95" t="s">
        <v>103</v>
      </c>
      <c r="B37" s="81" t="s">
        <v>29</v>
      </c>
      <c r="C37" s="96">
        <f aca="true" t="shared" si="6" ref="C37:AB37">C26+SUM(C28:C31)-SUM(C32:C35)</f>
        <v>0</v>
      </c>
      <c r="D37" s="97">
        <f t="shared" si="6"/>
        <v>0</v>
      </c>
      <c r="E37" s="98">
        <f t="shared" si="6"/>
        <v>0</v>
      </c>
      <c r="F37" s="98">
        <f t="shared" si="6"/>
        <v>0</v>
      </c>
      <c r="G37" s="98">
        <f t="shared" si="6"/>
        <v>0</v>
      </c>
      <c r="H37" s="98">
        <f t="shared" si="6"/>
        <v>0</v>
      </c>
      <c r="I37" s="98">
        <f t="shared" si="6"/>
        <v>0</v>
      </c>
      <c r="J37" s="98">
        <f t="shared" si="6"/>
        <v>0</v>
      </c>
      <c r="K37" s="98">
        <f t="shared" si="6"/>
        <v>0</v>
      </c>
      <c r="L37" s="98">
        <f t="shared" si="6"/>
        <v>0</v>
      </c>
      <c r="M37" s="98">
        <f t="shared" si="6"/>
        <v>0</v>
      </c>
      <c r="N37" s="98">
        <f t="shared" si="6"/>
        <v>0</v>
      </c>
      <c r="O37" s="98">
        <f t="shared" si="6"/>
        <v>0</v>
      </c>
      <c r="P37" s="98">
        <f t="shared" si="6"/>
        <v>0</v>
      </c>
      <c r="Q37" s="98">
        <f t="shared" si="6"/>
        <v>0</v>
      </c>
      <c r="R37" s="98">
        <f t="shared" si="6"/>
        <v>0</v>
      </c>
      <c r="S37" s="98">
        <f t="shared" si="6"/>
        <v>0</v>
      </c>
      <c r="T37" s="98">
        <f t="shared" si="6"/>
        <v>0</v>
      </c>
      <c r="U37" s="98">
        <f t="shared" si="6"/>
        <v>0</v>
      </c>
      <c r="V37" s="98">
        <f t="shared" si="6"/>
        <v>0</v>
      </c>
      <c r="W37" s="98">
        <f t="shared" si="6"/>
        <v>0</v>
      </c>
      <c r="X37" s="98">
        <f t="shared" si="6"/>
        <v>0</v>
      </c>
      <c r="Y37" s="98">
        <f t="shared" si="6"/>
        <v>0</v>
      </c>
      <c r="Z37" s="98">
        <f t="shared" si="6"/>
        <v>0</v>
      </c>
      <c r="AA37" s="98">
        <f t="shared" si="6"/>
        <v>0</v>
      </c>
      <c r="AB37" s="98">
        <f t="shared" si="6"/>
        <v>0</v>
      </c>
      <c r="AC37" s="23"/>
    </row>
    <row r="38" spans="1:29" s="20" customFormat="1" ht="15" customHeight="1" thickBot="1">
      <c r="A38" s="95"/>
      <c r="B38" s="73"/>
      <c r="C38" s="100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23"/>
    </row>
    <row r="39" spans="1:29" s="20" customFormat="1" ht="15" customHeight="1" thickBot="1">
      <c r="A39" s="95" t="s">
        <v>100</v>
      </c>
      <c r="B39" s="83" t="s">
        <v>30</v>
      </c>
      <c r="C39" s="105">
        <f>+E39</f>
        <v>0</v>
      </c>
      <c r="D39" s="106">
        <f>+F39</f>
        <v>0</v>
      </c>
      <c r="E39" s="107">
        <v>0</v>
      </c>
      <c r="F39" s="107">
        <v>0</v>
      </c>
      <c r="G39" s="108">
        <f aca="true" t="shared" si="7" ref="G39:AB39">E40</f>
        <v>0</v>
      </c>
      <c r="H39" s="108">
        <f t="shared" si="7"/>
        <v>0</v>
      </c>
      <c r="I39" s="108">
        <f t="shared" si="7"/>
        <v>0</v>
      </c>
      <c r="J39" s="108">
        <f t="shared" si="7"/>
        <v>0</v>
      </c>
      <c r="K39" s="108">
        <f t="shared" si="7"/>
        <v>0</v>
      </c>
      <c r="L39" s="108">
        <f t="shared" si="7"/>
        <v>0</v>
      </c>
      <c r="M39" s="108">
        <f t="shared" si="7"/>
        <v>0</v>
      </c>
      <c r="N39" s="108">
        <f t="shared" si="7"/>
        <v>0</v>
      </c>
      <c r="O39" s="108">
        <f t="shared" si="7"/>
        <v>0</v>
      </c>
      <c r="P39" s="108">
        <f t="shared" si="7"/>
        <v>0</v>
      </c>
      <c r="Q39" s="108">
        <f t="shared" si="7"/>
        <v>0</v>
      </c>
      <c r="R39" s="108">
        <f t="shared" si="7"/>
        <v>0</v>
      </c>
      <c r="S39" s="108">
        <f t="shared" si="7"/>
        <v>0</v>
      </c>
      <c r="T39" s="108">
        <f t="shared" si="7"/>
        <v>0</v>
      </c>
      <c r="U39" s="108">
        <f t="shared" si="7"/>
        <v>0</v>
      </c>
      <c r="V39" s="108">
        <f t="shared" si="7"/>
        <v>0</v>
      </c>
      <c r="W39" s="108">
        <f t="shared" si="7"/>
        <v>0</v>
      </c>
      <c r="X39" s="108">
        <f t="shared" si="7"/>
        <v>0</v>
      </c>
      <c r="Y39" s="108">
        <f t="shared" si="7"/>
        <v>0</v>
      </c>
      <c r="Z39" s="108">
        <f t="shared" si="7"/>
        <v>0</v>
      </c>
      <c r="AA39" s="108">
        <f t="shared" si="7"/>
        <v>0</v>
      </c>
      <c r="AB39" s="108">
        <f t="shared" si="7"/>
        <v>0</v>
      </c>
      <c r="AC39" s="23"/>
    </row>
    <row r="40" spans="1:29" s="20" customFormat="1" ht="15" customHeight="1">
      <c r="A40" s="95" t="s">
        <v>103</v>
      </c>
      <c r="B40" s="81" t="s">
        <v>31</v>
      </c>
      <c r="C40" s="105">
        <f>SUM(C37:C39)</f>
        <v>0</v>
      </c>
      <c r="D40" s="106">
        <f>SUM(D37:D39)</f>
        <v>0</v>
      </c>
      <c r="E40" s="108">
        <f aca="true" t="shared" si="8" ref="E40:AB40">SUM(E37+E39)</f>
        <v>0</v>
      </c>
      <c r="F40" s="108">
        <f t="shared" si="8"/>
        <v>0</v>
      </c>
      <c r="G40" s="108">
        <f t="shared" si="8"/>
        <v>0</v>
      </c>
      <c r="H40" s="108">
        <f t="shared" si="8"/>
        <v>0</v>
      </c>
      <c r="I40" s="108">
        <f t="shared" si="8"/>
        <v>0</v>
      </c>
      <c r="J40" s="108">
        <f t="shared" si="8"/>
        <v>0</v>
      </c>
      <c r="K40" s="108">
        <f t="shared" si="8"/>
        <v>0</v>
      </c>
      <c r="L40" s="108">
        <f t="shared" si="8"/>
        <v>0</v>
      </c>
      <c r="M40" s="108">
        <f t="shared" si="8"/>
        <v>0</v>
      </c>
      <c r="N40" s="108">
        <f t="shared" si="8"/>
        <v>0</v>
      </c>
      <c r="O40" s="108">
        <f t="shared" si="8"/>
        <v>0</v>
      </c>
      <c r="P40" s="108">
        <f t="shared" si="8"/>
        <v>0</v>
      </c>
      <c r="Q40" s="108">
        <f t="shared" si="8"/>
        <v>0</v>
      </c>
      <c r="R40" s="108">
        <f t="shared" si="8"/>
        <v>0</v>
      </c>
      <c r="S40" s="108">
        <f t="shared" si="8"/>
        <v>0</v>
      </c>
      <c r="T40" s="108">
        <f t="shared" si="8"/>
        <v>0</v>
      </c>
      <c r="U40" s="108">
        <f t="shared" si="8"/>
        <v>0</v>
      </c>
      <c r="V40" s="108">
        <f t="shared" si="8"/>
        <v>0</v>
      </c>
      <c r="W40" s="108">
        <f t="shared" si="8"/>
        <v>0</v>
      </c>
      <c r="X40" s="108">
        <f t="shared" si="8"/>
        <v>0</v>
      </c>
      <c r="Y40" s="108">
        <f t="shared" si="8"/>
        <v>0</v>
      </c>
      <c r="Z40" s="108">
        <f t="shared" si="8"/>
        <v>0</v>
      </c>
      <c r="AA40" s="108">
        <f t="shared" si="8"/>
        <v>0</v>
      </c>
      <c r="AB40" s="108">
        <f t="shared" si="8"/>
        <v>0</v>
      </c>
      <c r="AC40" s="23"/>
    </row>
    <row r="41" spans="1:28" s="20" customFormat="1" ht="15" customHeight="1">
      <c r="A41" s="109"/>
      <c r="B41" s="73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</row>
    <row r="42" spans="1:28" s="20" customFormat="1" ht="15" customHeight="1">
      <c r="A42" s="110"/>
      <c r="B42" s="84" t="s">
        <v>32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</row>
    <row r="43" spans="1:28" s="20" customFormat="1" ht="15" customHeight="1">
      <c r="A43" s="110"/>
      <c r="B43" s="85" t="s">
        <v>33</v>
      </c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</row>
    <row r="44" spans="1:28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3.5">
      <c r="A47" s="16"/>
      <c r="B47" s="16"/>
      <c r="C47" s="16"/>
      <c r="D47" s="2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13.5">
      <c r="A48" s="16"/>
      <c r="B48" s="16"/>
      <c r="C48" s="16"/>
      <c r="D48" s="20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</sheetData>
  <sheetProtection/>
  <printOptions/>
  <pageMargins left="0.5118110236220472" right="0.5118110236220472" top="0.5511811023622047" bottom="0.2362204724409449" header="0" footer="0"/>
  <pageSetup horizontalDpi="600" verticalDpi="600" orientation="landscape" pageOrder="overThenDown" paperSize="9" scale="70" r:id="rId2"/>
  <colBreaks count="2" manualBreakCount="2">
    <brk id="16" max="42" man="1"/>
    <brk id="30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7"/>
  <sheetViews>
    <sheetView showGridLines="0" zoomScaleSheetLayoutView="75" zoomScalePageLayoutView="0" workbookViewId="0" topLeftCell="A1">
      <selection activeCell="G15" sqref="G15"/>
    </sheetView>
  </sheetViews>
  <sheetFormatPr defaultColWidth="11.375" defaultRowHeight="12"/>
  <cols>
    <col min="1" max="1" width="4.25390625" style="0" customWidth="1"/>
    <col min="2" max="2" width="86.875" style="0" customWidth="1"/>
    <col min="3" max="5" width="11.25390625" style="0" customWidth="1"/>
    <col min="6" max="6" width="6.25390625" style="10" customWidth="1"/>
    <col min="7" max="7" width="23.25390625" style="0" customWidth="1"/>
  </cols>
  <sheetData>
    <row r="1" ht="60" customHeight="1"/>
    <row r="2" ht="34.5" customHeight="1"/>
    <row r="3" spans="1:6" s="25" customFormat="1" ht="30" customHeight="1">
      <c r="A3" s="112"/>
      <c r="B3" s="116" t="s">
        <v>123</v>
      </c>
      <c r="C3" s="112"/>
      <c r="D3" s="112"/>
      <c r="E3" s="112"/>
      <c r="F3" s="56"/>
    </row>
    <row r="4" spans="1:6" s="25" customFormat="1" ht="19.5" customHeight="1">
      <c r="A4" s="113"/>
      <c r="B4" s="111"/>
      <c r="C4" s="113"/>
      <c r="D4" s="113"/>
      <c r="E4" s="113"/>
      <c r="F4" s="57"/>
    </row>
    <row r="5" spans="1:6" s="25" customFormat="1" ht="19.5" customHeight="1" thickBot="1">
      <c r="A5" s="113"/>
      <c r="B5" s="117" t="s">
        <v>163</v>
      </c>
      <c r="C5" s="114"/>
      <c r="D5" s="114"/>
      <c r="E5" s="114"/>
      <c r="F5" s="58"/>
    </row>
    <row r="6" spans="1:6" s="25" customFormat="1" ht="19.5" customHeight="1" thickBot="1">
      <c r="A6" s="113"/>
      <c r="B6" s="121"/>
      <c r="C6" s="122" t="s">
        <v>35</v>
      </c>
      <c r="D6" s="122" t="s">
        <v>36</v>
      </c>
      <c r="E6" s="122" t="s">
        <v>37</v>
      </c>
      <c r="F6" s="57"/>
    </row>
    <row r="7" spans="1:6" s="25" customFormat="1" ht="19.5" customHeight="1">
      <c r="A7" s="113"/>
      <c r="B7" s="123" t="s">
        <v>34</v>
      </c>
      <c r="C7" s="123"/>
      <c r="D7" s="123"/>
      <c r="E7" s="123"/>
      <c r="F7" s="57"/>
    </row>
    <row r="8" spans="1:6" s="25" customFormat="1" ht="19.5" customHeight="1">
      <c r="A8" s="113"/>
      <c r="B8" s="128" t="s">
        <v>169</v>
      </c>
      <c r="C8" s="129"/>
      <c r="D8" s="129"/>
      <c r="E8" s="129"/>
      <c r="F8" s="57"/>
    </row>
    <row r="9" spans="1:6" s="25" customFormat="1" ht="19.5" customHeight="1">
      <c r="A9" s="113"/>
      <c r="B9" s="130" t="s">
        <v>38</v>
      </c>
      <c r="C9" s="131"/>
      <c r="D9" s="131"/>
      <c r="E9" s="131"/>
      <c r="F9" s="57"/>
    </row>
    <row r="10" spans="1:6" s="25" customFormat="1" ht="19.5" customHeight="1">
      <c r="A10" s="113"/>
      <c r="B10" s="130" t="s">
        <v>55</v>
      </c>
      <c r="C10" s="131"/>
      <c r="D10" s="131"/>
      <c r="E10" s="131"/>
      <c r="F10" s="57"/>
    </row>
    <row r="11" spans="1:6" s="25" customFormat="1" ht="19.5" customHeight="1">
      <c r="A11" s="113"/>
      <c r="B11" s="130" t="s">
        <v>56</v>
      </c>
      <c r="C11" s="131"/>
      <c r="D11" s="131"/>
      <c r="E11" s="131"/>
      <c r="F11" s="57"/>
    </row>
    <row r="12" spans="1:6" s="25" customFormat="1" ht="19.5" customHeight="1" thickBot="1">
      <c r="A12" s="113"/>
      <c r="B12" s="132" t="s">
        <v>57</v>
      </c>
      <c r="C12" s="133"/>
      <c r="D12" s="133"/>
      <c r="E12" s="133"/>
      <c r="F12" s="57"/>
    </row>
    <row r="13" spans="1:6" s="25" customFormat="1" ht="19.5" customHeight="1">
      <c r="A13" s="113"/>
      <c r="B13" s="135" t="s">
        <v>58</v>
      </c>
      <c r="C13" s="136">
        <f>SUM(C8:C12)</f>
        <v>0</v>
      </c>
      <c r="D13" s="136">
        <f>SUM(D8:D12)</f>
        <v>0</v>
      </c>
      <c r="E13" s="136">
        <f>SUM(E8:E12)</f>
        <v>0</v>
      </c>
      <c r="F13" s="57"/>
    </row>
    <row r="14" spans="1:6" s="25" customFormat="1" ht="19.5" customHeight="1">
      <c r="A14" s="113"/>
      <c r="B14" s="114"/>
      <c r="C14" s="115"/>
      <c r="D14" s="115"/>
      <c r="E14" s="115"/>
      <c r="F14" s="57"/>
    </row>
    <row r="15" spans="1:6" s="25" customFormat="1" ht="19.5" customHeight="1">
      <c r="A15" s="113"/>
      <c r="B15" s="123" t="s">
        <v>59</v>
      </c>
      <c r="C15" s="124"/>
      <c r="D15" s="124"/>
      <c r="E15" s="124"/>
      <c r="F15" s="57"/>
    </row>
    <row r="16" spans="1:6" s="25" customFormat="1" ht="19.5" customHeight="1">
      <c r="A16" s="113"/>
      <c r="B16" s="128" t="s">
        <v>60</v>
      </c>
      <c r="C16" s="134"/>
      <c r="D16" s="134"/>
      <c r="E16" s="134"/>
      <c r="F16" s="57"/>
    </row>
    <row r="17" spans="1:6" s="25" customFormat="1" ht="19.5" customHeight="1">
      <c r="A17" s="113"/>
      <c r="B17" s="130" t="s">
        <v>61</v>
      </c>
      <c r="C17" s="131"/>
      <c r="D17" s="131"/>
      <c r="E17" s="131"/>
      <c r="F17" s="57"/>
    </row>
    <row r="18" spans="1:6" s="25" customFormat="1" ht="19.5" customHeight="1">
      <c r="A18" s="113"/>
      <c r="B18" s="130" t="s">
        <v>15</v>
      </c>
      <c r="C18" s="131"/>
      <c r="D18" s="131"/>
      <c r="E18" s="131"/>
      <c r="F18" s="57"/>
    </row>
    <row r="19" spans="1:6" s="25" customFormat="1" ht="19.5" customHeight="1">
      <c r="A19" s="113"/>
      <c r="B19" s="130" t="s">
        <v>16</v>
      </c>
      <c r="C19" s="131"/>
      <c r="D19" s="131"/>
      <c r="E19" s="131"/>
      <c r="F19" s="57"/>
    </row>
    <row r="20" spans="1:6" s="25" customFormat="1" ht="19.5" customHeight="1">
      <c r="A20" s="113"/>
      <c r="B20" s="130" t="s">
        <v>65</v>
      </c>
      <c r="C20" s="131"/>
      <c r="D20" s="131"/>
      <c r="E20" s="131"/>
      <c r="F20" s="57"/>
    </row>
    <row r="21" spans="1:6" s="25" customFormat="1" ht="19.5" customHeight="1">
      <c r="A21" s="113"/>
      <c r="B21" s="130" t="s">
        <v>66</v>
      </c>
      <c r="C21" s="131"/>
      <c r="D21" s="131"/>
      <c r="E21" s="131"/>
      <c r="F21" s="57"/>
    </row>
    <row r="22" spans="1:6" s="25" customFormat="1" ht="19.5" customHeight="1" thickBot="1">
      <c r="A22" s="113"/>
      <c r="B22" s="132" t="s">
        <v>138</v>
      </c>
      <c r="C22" s="133"/>
      <c r="D22" s="133"/>
      <c r="E22" s="133"/>
      <c r="F22" s="57"/>
    </row>
    <row r="23" spans="1:6" s="25" customFormat="1" ht="19.5" customHeight="1">
      <c r="A23" s="113"/>
      <c r="B23" s="135" t="s">
        <v>67</v>
      </c>
      <c r="C23" s="137">
        <f>SUM(C16:C22)</f>
        <v>0</v>
      </c>
      <c r="D23" s="137">
        <f>SUM(D16:D22)</f>
        <v>0</v>
      </c>
      <c r="E23" s="137">
        <f>SUM(E16:E22)</f>
        <v>0</v>
      </c>
      <c r="F23" s="57"/>
    </row>
    <row r="24" spans="1:6" s="25" customFormat="1" ht="19.5" customHeight="1">
      <c r="A24" s="113"/>
      <c r="B24" s="125" t="s">
        <v>68</v>
      </c>
      <c r="C24" s="126">
        <f>SUM(C13+C23)</f>
        <v>0</v>
      </c>
      <c r="D24" s="126">
        <f>SUM(D13+D23)</f>
        <v>0</v>
      </c>
      <c r="E24" s="126">
        <f>SUM(E13+E23)</f>
        <v>0</v>
      </c>
      <c r="F24" s="57"/>
    </row>
    <row r="25" spans="1:6" s="25" customFormat="1" ht="30" customHeight="1">
      <c r="A25" s="113"/>
      <c r="B25" s="118"/>
      <c r="C25" s="120"/>
      <c r="D25" s="120"/>
      <c r="E25" s="120"/>
      <c r="F25" s="26"/>
    </row>
    <row r="26" spans="1:6" s="25" customFormat="1" ht="19.5" customHeight="1" thickBot="1">
      <c r="A26" s="113"/>
      <c r="B26" s="117" t="s">
        <v>164</v>
      </c>
      <c r="C26" s="119"/>
      <c r="D26" s="119"/>
      <c r="E26" s="119"/>
      <c r="F26" s="58"/>
    </row>
    <row r="27" spans="1:6" s="25" customFormat="1" ht="19.5" customHeight="1" thickBot="1">
      <c r="A27" s="113"/>
      <c r="B27" s="121"/>
      <c r="C27" s="122" t="s">
        <v>35</v>
      </c>
      <c r="D27" s="122" t="s">
        <v>36</v>
      </c>
      <c r="E27" s="122" t="s">
        <v>37</v>
      </c>
      <c r="F27" s="57"/>
    </row>
    <row r="28" spans="1:6" s="25" customFormat="1" ht="19.5" customHeight="1">
      <c r="A28" s="113"/>
      <c r="B28" s="123" t="s">
        <v>69</v>
      </c>
      <c r="C28" s="123"/>
      <c r="D28" s="123"/>
      <c r="E28" s="123"/>
      <c r="F28" s="57"/>
    </row>
    <row r="29" spans="1:6" s="25" customFormat="1" ht="19.5" customHeight="1">
      <c r="A29" s="113"/>
      <c r="B29" s="128" t="s">
        <v>168</v>
      </c>
      <c r="C29" s="134"/>
      <c r="D29" s="134"/>
      <c r="E29" s="134"/>
      <c r="F29" s="57"/>
    </row>
    <row r="30" spans="1:6" s="25" customFormat="1" ht="19.5" customHeight="1">
      <c r="A30" s="113"/>
      <c r="B30" s="130" t="s">
        <v>125</v>
      </c>
      <c r="C30" s="131"/>
      <c r="D30" s="131"/>
      <c r="E30" s="131"/>
      <c r="F30" s="57"/>
    </row>
    <row r="31" spans="1:6" s="25" customFormat="1" ht="19.5" customHeight="1">
      <c r="A31" s="113"/>
      <c r="B31" s="130" t="s">
        <v>165</v>
      </c>
      <c r="C31" s="131"/>
      <c r="D31" s="131"/>
      <c r="E31" s="131"/>
      <c r="F31" s="57"/>
    </row>
    <row r="32" spans="1:6" s="25" customFormat="1" ht="19.5" customHeight="1" thickBot="1">
      <c r="A32" s="113"/>
      <c r="B32" s="132" t="s">
        <v>167</v>
      </c>
      <c r="C32" s="133"/>
      <c r="D32" s="133"/>
      <c r="E32" s="133"/>
      <c r="F32" s="57"/>
    </row>
    <row r="33" spans="1:6" s="25" customFormat="1" ht="19.5" customHeight="1">
      <c r="A33" s="113"/>
      <c r="B33" s="135" t="s">
        <v>70</v>
      </c>
      <c r="C33" s="137">
        <f>SUM(C29:C32)</f>
        <v>0</v>
      </c>
      <c r="D33" s="137">
        <f>SUM(D29:D32)</f>
        <v>0</v>
      </c>
      <c r="E33" s="137">
        <f>SUM(E29:E32)</f>
        <v>0</v>
      </c>
      <c r="F33" s="57"/>
    </row>
    <row r="34" spans="1:6" s="25" customFormat="1" ht="19.5" customHeight="1">
      <c r="A34" s="113"/>
      <c r="B34" s="114"/>
      <c r="C34" s="115"/>
      <c r="D34" s="115"/>
      <c r="E34" s="115"/>
      <c r="F34" s="57"/>
    </row>
    <row r="35" spans="1:6" s="25" customFormat="1" ht="19.5" customHeight="1">
      <c r="A35" s="113"/>
      <c r="B35" s="123" t="s">
        <v>39</v>
      </c>
      <c r="C35" s="124"/>
      <c r="D35" s="124"/>
      <c r="E35" s="124"/>
      <c r="F35" s="57"/>
    </row>
    <row r="36" spans="1:6" s="25" customFormat="1" ht="19.5" customHeight="1">
      <c r="A36" s="113"/>
      <c r="B36" s="128" t="s">
        <v>166</v>
      </c>
      <c r="C36" s="134"/>
      <c r="D36" s="134"/>
      <c r="E36" s="134"/>
      <c r="F36" s="57"/>
    </row>
    <row r="37" spans="1:6" s="25" customFormat="1" ht="19.5" customHeight="1">
      <c r="A37" s="113"/>
      <c r="B37" s="130" t="s">
        <v>0</v>
      </c>
      <c r="C37" s="131"/>
      <c r="D37" s="131"/>
      <c r="E37" s="131"/>
      <c r="F37" s="57"/>
    </row>
    <row r="38" spans="1:6" s="25" customFormat="1" ht="19.5" customHeight="1" thickBot="1">
      <c r="A38" s="113"/>
      <c r="B38" s="132" t="s">
        <v>1</v>
      </c>
      <c r="C38" s="133"/>
      <c r="D38" s="133"/>
      <c r="E38" s="133"/>
      <c r="F38" s="57"/>
    </row>
    <row r="39" spans="1:6" s="25" customFormat="1" ht="19.5" customHeight="1">
      <c r="A39" s="113"/>
      <c r="B39" s="135" t="s">
        <v>2</v>
      </c>
      <c r="C39" s="137">
        <f>SUM(C36:C38)</f>
        <v>0</v>
      </c>
      <c r="D39" s="137">
        <f>SUM(D36:D38)</f>
        <v>0</v>
      </c>
      <c r="E39" s="137">
        <f>SUM(E36:E38)</f>
        <v>0</v>
      </c>
      <c r="F39" s="57"/>
    </row>
    <row r="40" spans="1:6" s="25" customFormat="1" ht="19.5" customHeight="1">
      <c r="A40" s="113"/>
      <c r="B40" s="114"/>
      <c r="C40" s="115"/>
      <c r="D40" s="115"/>
      <c r="E40" s="115"/>
      <c r="F40" s="57"/>
    </row>
    <row r="41" spans="1:6" s="25" customFormat="1" ht="19.5" customHeight="1">
      <c r="A41" s="113"/>
      <c r="B41" s="123" t="s">
        <v>3</v>
      </c>
      <c r="C41" s="124"/>
      <c r="D41" s="124"/>
      <c r="E41" s="124"/>
      <c r="F41" s="57"/>
    </row>
    <row r="42" spans="1:6" s="25" customFormat="1" ht="19.5" customHeight="1">
      <c r="A42" s="113"/>
      <c r="B42" s="128" t="s">
        <v>72</v>
      </c>
      <c r="C42" s="134"/>
      <c r="D42" s="134"/>
      <c r="E42" s="134"/>
      <c r="F42" s="57"/>
    </row>
    <row r="43" spans="1:6" s="25" customFormat="1" ht="19.5" customHeight="1">
      <c r="A43" s="113"/>
      <c r="B43" s="130" t="s">
        <v>73</v>
      </c>
      <c r="C43" s="131"/>
      <c r="D43" s="131"/>
      <c r="E43" s="131"/>
      <c r="F43" s="57"/>
    </row>
    <row r="44" spans="1:6" s="25" customFormat="1" ht="19.5" customHeight="1" thickBot="1">
      <c r="A44" s="113"/>
      <c r="B44" s="132" t="s">
        <v>74</v>
      </c>
      <c r="C44" s="133"/>
      <c r="D44" s="133"/>
      <c r="E44" s="133"/>
      <c r="F44" s="57"/>
    </row>
    <row r="45" spans="1:6" s="25" customFormat="1" ht="19.5" customHeight="1">
      <c r="A45" s="113"/>
      <c r="B45" s="135" t="s">
        <v>11</v>
      </c>
      <c r="C45" s="137">
        <f>SUM(C41:C44)</f>
        <v>0</v>
      </c>
      <c r="D45" s="137">
        <f>SUM(D41:D44)</f>
        <v>0</v>
      </c>
      <c r="E45" s="137">
        <f>SUM(E41:E44)</f>
        <v>0</v>
      </c>
      <c r="F45" s="57"/>
    </row>
    <row r="46" spans="1:6" s="25" customFormat="1" ht="19.5" customHeight="1">
      <c r="A46" s="113"/>
      <c r="B46" s="125" t="s">
        <v>12</v>
      </c>
      <c r="C46" s="127">
        <f>SUM(C33+C39+C45)</f>
        <v>0</v>
      </c>
      <c r="D46" s="127">
        <f>SUM(D33+D39+D45)</f>
        <v>0</v>
      </c>
      <c r="E46" s="127">
        <f>SUM(E33+E39+E45)</f>
        <v>0</v>
      </c>
      <c r="F46" s="57"/>
    </row>
    <row r="47" ht="12">
      <c r="B47" s="27"/>
    </row>
  </sheetData>
  <sheetProtection/>
  <printOptions/>
  <pageMargins left="0.5118110236220472" right="0.5118110236220472" top="0.5511811023622047" bottom="0.2362204724409449" header="0.5118110236220472" footer="0.5118110236220472"/>
  <pageSetup horizontalDpi="600" verticalDpi="600" orientation="portrait" paperSize="9" scale="70" r:id="rId2"/>
  <colBreaks count="1" manualBreakCount="1">
    <brk id="5" max="4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SheetLayoutView="75" zoomScalePageLayoutView="0" workbookViewId="0" topLeftCell="A1">
      <selection activeCell="J6" sqref="J6"/>
    </sheetView>
  </sheetViews>
  <sheetFormatPr defaultColWidth="11.375" defaultRowHeight="12"/>
  <cols>
    <col min="1" max="1" width="4.25390625" style="13" customWidth="1"/>
    <col min="2" max="2" width="62.375" style="8" customWidth="1"/>
    <col min="3" max="3" width="15.75390625" style="0" customWidth="1"/>
    <col min="4" max="4" width="15.75390625" style="2" customWidth="1"/>
    <col min="5" max="8" width="15.75390625" style="0" customWidth="1"/>
  </cols>
  <sheetData>
    <row r="1" spans="1:4" s="22" customFormat="1" ht="60" customHeight="1">
      <c r="A1" s="28"/>
      <c r="B1" s="29"/>
      <c r="D1" s="30"/>
    </row>
    <row r="2" spans="1:4" s="22" customFormat="1" ht="34.5" customHeight="1">
      <c r="A2" s="28"/>
      <c r="B2" s="29"/>
      <c r="D2" s="30"/>
    </row>
    <row r="3" spans="1:12" s="33" customFormat="1" ht="30" customHeight="1">
      <c r="A3" s="138"/>
      <c r="B3" s="142" t="s">
        <v>162</v>
      </c>
      <c r="C3" s="139"/>
      <c r="D3" s="140"/>
      <c r="E3" s="139"/>
      <c r="F3" s="139"/>
      <c r="G3" s="139"/>
      <c r="H3" s="139"/>
      <c r="I3" s="32"/>
      <c r="J3" s="32"/>
      <c r="K3" s="32"/>
      <c r="L3" s="32"/>
    </row>
    <row r="4" spans="1:8" s="33" customFormat="1" ht="19.5" customHeight="1">
      <c r="A4" s="138"/>
      <c r="B4" s="141"/>
      <c r="C4" s="139"/>
      <c r="D4" s="140"/>
      <c r="E4" s="139"/>
      <c r="F4" s="139"/>
      <c r="G4" s="139"/>
      <c r="H4" s="139"/>
    </row>
    <row r="5" spans="1:8" s="41" customFormat="1" ht="19.5" customHeight="1" thickBot="1">
      <c r="A5" s="174"/>
      <c r="B5" s="175"/>
      <c r="C5" s="161" t="s">
        <v>35</v>
      </c>
      <c r="D5" s="176" t="s">
        <v>81</v>
      </c>
      <c r="E5" s="161" t="s">
        <v>36</v>
      </c>
      <c r="F5" s="161" t="s">
        <v>81</v>
      </c>
      <c r="G5" s="161" t="s">
        <v>37</v>
      </c>
      <c r="H5" s="161" t="s">
        <v>81</v>
      </c>
    </row>
    <row r="6" spans="1:10" s="43" customFormat="1" ht="19.5" customHeight="1">
      <c r="A6" s="177"/>
      <c r="B6" s="178" t="s">
        <v>71</v>
      </c>
      <c r="C6" s="179"/>
      <c r="D6" s="180">
        <v>1</v>
      </c>
      <c r="E6" s="179"/>
      <c r="F6" s="181">
        <v>1</v>
      </c>
      <c r="G6" s="179"/>
      <c r="H6" s="181">
        <v>1</v>
      </c>
      <c r="I6" s="42"/>
      <c r="J6" s="42"/>
    </row>
    <row r="7" spans="1:10" s="43" customFormat="1" ht="19.5" customHeight="1" thickBot="1">
      <c r="A7" s="182" t="s">
        <v>27</v>
      </c>
      <c r="B7" s="183" t="s">
        <v>111</v>
      </c>
      <c r="C7" s="184"/>
      <c r="D7" s="185" t="e">
        <f>C7/C6</f>
        <v>#DIV/0!</v>
      </c>
      <c r="E7" s="184"/>
      <c r="F7" s="186" t="e">
        <f>E7/E6</f>
        <v>#DIV/0!</v>
      </c>
      <c r="G7" s="184"/>
      <c r="H7" s="186" t="e">
        <f>G7/G6</f>
        <v>#DIV/0!</v>
      </c>
      <c r="I7" s="42"/>
      <c r="J7" s="42"/>
    </row>
    <row r="8" spans="1:10" s="45" customFormat="1" ht="19.5" customHeight="1">
      <c r="A8" s="182" t="s">
        <v>103</v>
      </c>
      <c r="B8" s="187" t="s">
        <v>112</v>
      </c>
      <c r="C8" s="188">
        <f>SUM(C6-C7)</f>
        <v>0</v>
      </c>
      <c r="D8" s="189" t="e">
        <f>C8/C6</f>
        <v>#DIV/0!</v>
      </c>
      <c r="E8" s="188">
        <f>SUM(E6-E7)</f>
        <v>0</v>
      </c>
      <c r="F8" s="190" t="e">
        <f>E8/E6</f>
        <v>#DIV/0!</v>
      </c>
      <c r="G8" s="188">
        <f>SUM(G6-G7)</f>
        <v>0</v>
      </c>
      <c r="H8" s="190" t="e">
        <f>G8/G6</f>
        <v>#DIV/0!</v>
      </c>
      <c r="I8" s="44"/>
      <c r="J8" s="44"/>
    </row>
    <row r="9" spans="1:10" s="43" customFormat="1" ht="19.5" customHeight="1">
      <c r="A9" s="182"/>
      <c r="B9" s="191"/>
      <c r="C9" s="192"/>
      <c r="D9" s="193"/>
      <c r="E9" s="192"/>
      <c r="F9" s="194"/>
      <c r="G9" s="192"/>
      <c r="H9" s="194"/>
      <c r="I9" s="42"/>
      <c r="J9" s="42"/>
    </row>
    <row r="10" spans="1:10" s="43" customFormat="1" ht="19.5" customHeight="1">
      <c r="A10" s="182" t="s">
        <v>27</v>
      </c>
      <c r="B10" s="195" t="s">
        <v>113</v>
      </c>
      <c r="C10" s="196"/>
      <c r="D10" s="197" t="e">
        <f>C10/C6</f>
        <v>#DIV/0!</v>
      </c>
      <c r="E10" s="196"/>
      <c r="F10" s="198" t="e">
        <f>E10/E6</f>
        <v>#DIV/0!</v>
      </c>
      <c r="G10" s="196"/>
      <c r="H10" s="198" t="e">
        <f>G10/G6</f>
        <v>#DIV/0!</v>
      </c>
      <c r="I10" s="42"/>
      <c r="J10" s="42"/>
    </row>
    <row r="11" spans="1:10" s="43" customFormat="1" ht="19.5" customHeight="1">
      <c r="A11" s="182" t="s">
        <v>27</v>
      </c>
      <c r="B11" s="199" t="s">
        <v>114</v>
      </c>
      <c r="C11" s="200"/>
      <c r="D11" s="201" t="e">
        <f>C11/C6</f>
        <v>#DIV/0!</v>
      </c>
      <c r="E11" s="200"/>
      <c r="F11" s="202" t="e">
        <f>E11/E6</f>
        <v>#DIV/0!</v>
      </c>
      <c r="G11" s="200"/>
      <c r="H11" s="202" t="e">
        <f>G11/G6</f>
        <v>#DIV/0!</v>
      </c>
      <c r="I11" s="42"/>
      <c r="J11" s="42"/>
    </row>
    <row r="12" spans="1:10" s="43" customFormat="1" ht="19.5" customHeight="1">
      <c r="A12" s="182" t="s">
        <v>27</v>
      </c>
      <c r="B12" s="199" t="s">
        <v>115</v>
      </c>
      <c r="C12" s="200"/>
      <c r="D12" s="201" t="e">
        <f>C12/C6</f>
        <v>#DIV/0!</v>
      </c>
      <c r="E12" s="200"/>
      <c r="F12" s="202" t="e">
        <f>E12/E6</f>
        <v>#DIV/0!</v>
      </c>
      <c r="G12" s="200"/>
      <c r="H12" s="202" t="e">
        <f>G12/G6</f>
        <v>#DIV/0!</v>
      </c>
      <c r="I12" s="42"/>
      <c r="J12" s="42"/>
    </row>
    <row r="13" spans="1:10" s="43" customFormat="1" ht="19.5" customHeight="1">
      <c r="A13" s="182" t="s">
        <v>27</v>
      </c>
      <c r="B13" s="199" t="s">
        <v>116</v>
      </c>
      <c r="C13" s="200"/>
      <c r="D13" s="201" t="e">
        <f>C13/C6</f>
        <v>#DIV/0!</v>
      </c>
      <c r="E13" s="200"/>
      <c r="F13" s="202" t="e">
        <f>E13/E6</f>
        <v>#DIV/0!</v>
      </c>
      <c r="G13" s="200"/>
      <c r="H13" s="202" t="e">
        <f>G13/G6</f>
        <v>#DIV/0!</v>
      </c>
      <c r="I13" s="42"/>
      <c r="J13" s="42"/>
    </row>
    <row r="14" spans="1:10" s="43" customFormat="1" ht="19.5" customHeight="1">
      <c r="A14" s="182" t="s">
        <v>27</v>
      </c>
      <c r="B14" s="199" t="s">
        <v>117</v>
      </c>
      <c r="C14" s="200"/>
      <c r="D14" s="201" t="e">
        <f>C14/C6</f>
        <v>#DIV/0!</v>
      </c>
      <c r="E14" s="200"/>
      <c r="F14" s="202" t="e">
        <f>E14/E6</f>
        <v>#DIV/0!</v>
      </c>
      <c r="G14" s="200"/>
      <c r="H14" s="202" t="e">
        <f>G14/G6</f>
        <v>#DIV/0!</v>
      </c>
      <c r="I14" s="42"/>
      <c r="J14" s="42"/>
    </row>
    <row r="15" spans="1:10" s="43" customFormat="1" ht="19.5" customHeight="1">
      <c r="A15" s="182" t="s">
        <v>27</v>
      </c>
      <c r="B15" s="199" t="s">
        <v>8</v>
      </c>
      <c r="C15" s="200"/>
      <c r="D15" s="201" t="e">
        <f>C15/C6</f>
        <v>#DIV/0!</v>
      </c>
      <c r="E15" s="200"/>
      <c r="F15" s="202" t="e">
        <f>E15/E6</f>
        <v>#DIV/0!</v>
      </c>
      <c r="G15" s="200"/>
      <c r="H15" s="202" t="e">
        <f>G15/G6</f>
        <v>#DIV/0!</v>
      </c>
      <c r="I15" s="42"/>
      <c r="J15" s="42"/>
    </row>
    <row r="16" spans="1:10" s="43" customFormat="1" ht="19.5" customHeight="1">
      <c r="A16" s="182" t="s">
        <v>27</v>
      </c>
      <c r="B16" s="199" t="s">
        <v>118</v>
      </c>
      <c r="C16" s="200"/>
      <c r="D16" s="201" t="e">
        <f>C16/C6</f>
        <v>#DIV/0!</v>
      </c>
      <c r="E16" s="200"/>
      <c r="F16" s="202" t="e">
        <f>E16/E6</f>
        <v>#DIV/0!</v>
      </c>
      <c r="G16" s="200"/>
      <c r="H16" s="202" t="e">
        <f>G16/G6</f>
        <v>#DIV/0!</v>
      </c>
      <c r="I16" s="42"/>
      <c r="J16" s="42"/>
    </row>
    <row r="17" spans="1:10" s="43" customFormat="1" ht="19.5" customHeight="1">
      <c r="A17" s="182" t="s">
        <v>27</v>
      </c>
      <c r="B17" s="199" t="s">
        <v>10</v>
      </c>
      <c r="C17" s="200"/>
      <c r="D17" s="201" t="e">
        <f>C17/C6</f>
        <v>#DIV/0!</v>
      </c>
      <c r="E17" s="200"/>
      <c r="F17" s="202" t="e">
        <f>E17/E6</f>
        <v>#DIV/0!</v>
      </c>
      <c r="G17" s="200"/>
      <c r="H17" s="202" t="e">
        <f>G17/G6</f>
        <v>#DIV/0!</v>
      </c>
      <c r="I17" s="42"/>
      <c r="J17" s="42"/>
    </row>
    <row r="18" spans="1:10" s="43" customFormat="1" ht="19.5" customHeight="1">
      <c r="A18" s="182" t="s">
        <v>27</v>
      </c>
      <c r="B18" s="199" t="s">
        <v>119</v>
      </c>
      <c r="C18" s="200"/>
      <c r="D18" s="201" t="e">
        <f>C18/C6</f>
        <v>#DIV/0!</v>
      </c>
      <c r="E18" s="200"/>
      <c r="F18" s="202" t="e">
        <f>E18/E6</f>
        <v>#DIV/0!</v>
      </c>
      <c r="G18" s="200"/>
      <c r="H18" s="202" t="e">
        <f>G18/G6</f>
        <v>#DIV/0!</v>
      </c>
      <c r="I18" s="42"/>
      <c r="J18" s="42"/>
    </row>
    <row r="19" spans="1:10" s="43" customFormat="1" ht="19.5" customHeight="1">
      <c r="A19" s="182" t="s">
        <v>27</v>
      </c>
      <c r="B19" s="199" t="s">
        <v>9</v>
      </c>
      <c r="C19" s="200"/>
      <c r="D19" s="201" t="e">
        <f>C19/C6</f>
        <v>#DIV/0!</v>
      </c>
      <c r="E19" s="200"/>
      <c r="F19" s="202" t="e">
        <f>E19/E6</f>
        <v>#DIV/0!</v>
      </c>
      <c r="G19" s="200"/>
      <c r="H19" s="202" t="e">
        <f>G19/G6</f>
        <v>#DIV/0!</v>
      </c>
      <c r="I19" s="42"/>
      <c r="J19" s="42"/>
    </row>
    <row r="20" spans="1:10" s="43" customFormat="1" ht="19.5" customHeight="1">
      <c r="A20" s="182" t="s">
        <v>100</v>
      </c>
      <c r="B20" s="199" t="s">
        <v>120</v>
      </c>
      <c r="C20" s="200"/>
      <c r="D20" s="201" t="e">
        <f>C20/C6</f>
        <v>#DIV/0!</v>
      </c>
      <c r="E20" s="200"/>
      <c r="F20" s="202" t="e">
        <f>E20/E6</f>
        <v>#DIV/0!</v>
      </c>
      <c r="G20" s="200"/>
      <c r="H20" s="202" t="e">
        <f>G20/G6</f>
        <v>#DIV/0!</v>
      </c>
      <c r="I20" s="42"/>
      <c r="J20" s="42"/>
    </row>
    <row r="21" spans="1:10" s="43" customFormat="1" ht="19.5" customHeight="1" thickBot="1">
      <c r="A21" s="182" t="s">
        <v>27</v>
      </c>
      <c r="B21" s="183" t="s">
        <v>121</v>
      </c>
      <c r="C21" s="184"/>
      <c r="D21" s="185" t="e">
        <f>C21/C6</f>
        <v>#DIV/0!</v>
      </c>
      <c r="E21" s="184"/>
      <c r="F21" s="186" t="e">
        <f>E21/E6</f>
        <v>#DIV/0!</v>
      </c>
      <c r="G21" s="184"/>
      <c r="H21" s="186" t="e">
        <f>G21/G6</f>
        <v>#DIV/0!</v>
      </c>
      <c r="I21" s="42"/>
      <c r="J21" s="42"/>
    </row>
    <row r="22" spans="1:10" s="45" customFormat="1" ht="19.5" customHeight="1">
      <c r="A22" s="182" t="s">
        <v>103</v>
      </c>
      <c r="B22" s="187" t="s">
        <v>122</v>
      </c>
      <c r="C22" s="188">
        <f>SUM(C8-C10-C11-C12-C13-C14-C15-C16-C17-C18-C19+C20-C21)</f>
        <v>0</v>
      </c>
      <c r="D22" s="189" t="e">
        <f>C22/C6</f>
        <v>#DIV/0!</v>
      </c>
      <c r="E22" s="188">
        <f>SUM(E8-E10-E11-E12-E13-E14-E15-E16-E17-E18-E19+E20-E21)</f>
        <v>0</v>
      </c>
      <c r="F22" s="190" t="e">
        <f>E22/E6</f>
        <v>#DIV/0!</v>
      </c>
      <c r="G22" s="188">
        <f>SUM(G8-G10-G11-G12-G13-G14-G15-G16-G17-G18-G19+G20-G21)</f>
        <v>0</v>
      </c>
      <c r="H22" s="190" t="e">
        <f>G22/G6</f>
        <v>#DIV/0!</v>
      </c>
      <c r="I22" s="44"/>
      <c r="J22" s="44"/>
    </row>
    <row r="23" spans="1:10" s="45" customFormat="1" ht="19.5" customHeight="1">
      <c r="A23" s="182"/>
      <c r="B23" s="203"/>
      <c r="C23" s="192"/>
      <c r="D23" s="193"/>
      <c r="E23" s="192"/>
      <c r="F23" s="194"/>
      <c r="G23" s="192"/>
      <c r="H23" s="194"/>
      <c r="I23" s="44"/>
      <c r="J23" s="44"/>
    </row>
    <row r="24" spans="1:10" s="43" customFormat="1" ht="19.5" customHeight="1">
      <c r="A24" s="182" t="s">
        <v>27</v>
      </c>
      <c r="B24" s="195" t="s">
        <v>139</v>
      </c>
      <c r="C24" s="196"/>
      <c r="D24" s="197" t="e">
        <f>C24/C6</f>
        <v>#DIV/0!</v>
      </c>
      <c r="E24" s="196"/>
      <c r="F24" s="198" t="e">
        <f>E24/E6</f>
        <v>#DIV/0!</v>
      </c>
      <c r="G24" s="196"/>
      <c r="H24" s="198" t="e">
        <f>G24/G6</f>
        <v>#DIV/0!</v>
      </c>
      <c r="I24" s="42"/>
      <c r="J24" s="42"/>
    </row>
    <row r="25" spans="1:10" s="43" customFormat="1" ht="19.5" customHeight="1">
      <c r="A25" s="182" t="s">
        <v>100</v>
      </c>
      <c r="B25" s="199" t="s">
        <v>140</v>
      </c>
      <c r="C25" s="200"/>
      <c r="D25" s="201" t="e">
        <f>C25/C6</f>
        <v>#DIV/0!</v>
      </c>
      <c r="E25" s="200"/>
      <c r="F25" s="202" t="e">
        <f>E25/E6</f>
        <v>#DIV/0!</v>
      </c>
      <c r="G25" s="200">
        <v>0</v>
      </c>
      <c r="H25" s="202" t="e">
        <f>G25/G6</f>
        <v>#DIV/0!</v>
      </c>
      <c r="I25" s="42"/>
      <c r="J25" s="42"/>
    </row>
    <row r="26" spans="1:10" s="43" customFormat="1" ht="19.5" customHeight="1">
      <c r="A26" s="182" t="s">
        <v>27</v>
      </c>
      <c r="B26" s="199" t="s">
        <v>5</v>
      </c>
      <c r="C26" s="200"/>
      <c r="D26" s="201" t="e">
        <f>C26/C6</f>
        <v>#DIV/0!</v>
      </c>
      <c r="E26" s="200"/>
      <c r="F26" s="202" t="e">
        <f>E26/E6</f>
        <v>#DIV/0!</v>
      </c>
      <c r="G26" s="200"/>
      <c r="H26" s="202" t="e">
        <f>G26/G6</f>
        <v>#DIV/0!</v>
      </c>
      <c r="I26" s="42"/>
      <c r="J26" s="42"/>
    </row>
    <row r="27" spans="1:10" s="43" customFormat="1" ht="19.5" customHeight="1">
      <c r="A27" s="182" t="s">
        <v>100</v>
      </c>
      <c r="B27" s="199" t="s">
        <v>4</v>
      </c>
      <c r="C27" s="200"/>
      <c r="D27" s="201" t="e">
        <f>C27/C6</f>
        <v>#DIV/0!</v>
      </c>
      <c r="E27" s="200"/>
      <c r="F27" s="202" t="e">
        <f>E27/E6</f>
        <v>#DIV/0!</v>
      </c>
      <c r="G27" s="200">
        <v>0</v>
      </c>
      <c r="H27" s="202" t="e">
        <f>G27/G6</f>
        <v>#DIV/0!</v>
      </c>
      <c r="I27" s="42"/>
      <c r="J27" s="42"/>
    </row>
    <row r="28" spans="1:10" s="43" customFormat="1" ht="19.5" customHeight="1" thickBot="1">
      <c r="A28" s="182" t="s">
        <v>27</v>
      </c>
      <c r="B28" s="183" t="s">
        <v>6</v>
      </c>
      <c r="C28" s="184"/>
      <c r="D28" s="185" t="e">
        <f>C28/C6</f>
        <v>#DIV/0!</v>
      </c>
      <c r="E28" s="184"/>
      <c r="F28" s="186" t="e">
        <f>E28/E6</f>
        <v>#DIV/0!</v>
      </c>
      <c r="G28" s="184">
        <v>0</v>
      </c>
      <c r="H28" s="186" t="e">
        <f>G28/G6</f>
        <v>#DIV/0!</v>
      </c>
      <c r="I28" s="42"/>
      <c r="J28" s="42"/>
    </row>
    <row r="29" spans="1:10" s="45" customFormat="1" ht="19.5" customHeight="1">
      <c r="A29" s="182" t="s">
        <v>103</v>
      </c>
      <c r="B29" s="187" t="s">
        <v>7</v>
      </c>
      <c r="C29" s="188">
        <f>SUM(C22+C25+C27-C24-C26-C28)</f>
        <v>0</v>
      </c>
      <c r="D29" s="189" t="e">
        <f>C29/C6</f>
        <v>#DIV/0!</v>
      </c>
      <c r="E29" s="188">
        <f>SUM(E22+E25+E27-E24-E26-E28)</f>
        <v>0</v>
      </c>
      <c r="F29" s="190" t="e">
        <f>E29/E6</f>
        <v>#DIV/0!</v>
      </c>
      <c r="G29" s="188">
        <f>SUM(G22+G25+G27-G24-G26-G28)</f>
        <v>0</v>
      </c>
      <c r="H29" s="190" t="e">
        <f>G29/G6</f>
        <v>#DIV/0!</v>
      </c>
      <c r="I29" s="44"/>
      <c r="J29" s="44"/>
    </row>
    <row r="30" spans="1:11" s="4" customFormat="1" ht="12.75">
      <c r="A30" s="14"/>
      <c r="B30" s="9"/>
      <c r="C30" s="5"/>
      <c r="D30" s="7"/>
      <c r="E30" s="3"/>
      <c r="F30" s="3"/>
      <c r="G30" s="3"/>
      <c r="H30" s="3"/>
      <c r="I30" s="3"/>
      <c r="J30" s="3"/>
      <c r="K30" s="3"/>
    </row>
    <row r="31" spans="1:11" s="4" customFormat="1" ht="12.75">
      <c r="A31" s="14"/>
      <c r="B31" s="9"/>
      <c r="C31" s="5"/>
      <c r="D31" s="6"/>
      <c r="E31" s="3"/>
      <c r="F31" s="3"/>
      <c r="G31" s="3"/>
      <c r="H31" s="3"/>
      <c r="I31" s="3"/>
      <c r="J31" s="3"/>
      <c r="K31" s="3"/>
    </row>
    <row r="32" spans="1:11" s="4" customFormat="1" ht="12.75">
      <c r="A32" s="14"/>
      <c r="B32" s="9"/>
      <c r="C32" s="5"/>
      <c r="D32" s="6"/>
      <c r="E32" s="3"/>
      <c r="F32" s="3"/>
      <c r="G32" s="3"/>
      <c r="H32" s="3"/>
      <c r="I32" s="3"/>
      <c r="J32" s="3"/>
      <c r="K32" s="3"/>
    </row>
    <row r="33" spans="1:11" s="4" customFormat="1" ht="12.75">
      <c r="A33" s="14"/>
      <c r="B33" s="9"/>
      <c r="C33" s="5"/>
      <c r="D33" s="6"/>
      <c r="E33" s="3"/>
      <c r="F33" s="3"/>
      <c r="G33" s="3"/>
      <c r="H33" s="3"/>
      <c r="I33" s="3"/>
      <c r="J33" s="3"/>
      <c r="K33" s="3"/>
    </row>
    <row r="34" spans="1:11" s="4" customFormat="1" ht="12.75">
      <c r="A34" s="14"/>
      <c r="B34" s="9"/>
      <c r="C34" s="5"/>
      <c r="D34" s="6"/>
      <c r="E34" s="3"/>
      <c r="F34" s="3"/>
      <c r="G34" s="3"/>
      <c r="H34" s="3"/>
      <c r="I34" s="3"/>
      <c r="J34" s="3"/>
      <c r="K34" s="3"/>
    </row>
    <row r="35" spans="1:11" s="4" customFormat="1" ht="12.75">
      <c r="A35" s="14"/>
      <c r="B35" s="9"/>
      <c r="C35" s="5"/>
      <c r="D35" s="6"/>
      <c r="E35" s="3"/>
      <c r="F35" s="3"/>
      <c r="G35" s="3"/>
      <c r="H35" s="3"/>
      <c r="I35" s="3"/>
      <c r="J35" s="3"/>
      <c r="K35" s="3"/>
    </row>
    <row r="36" spans="1:11" s="4" customFormat="1" ht="12.75">
      <c r="A36" s="14"/>
      <c r="B36" s="9"/>
      <c r="C36" s="5"/>
      <c r="D36" s="6"/>
      <c r="E36" s="3"/>
      <c r="F36" s="3"/>
      <c r="G36" s="3"/>
      <c r="H36" s="3"/>
      <c r="I36" s="3"/>
      <c r="J36" s="3"/>
      <c r="K36" s="3"/>
    </row>
    <row r="37" spans="1:11" s="4" customFormat="1" ht="12.75">
      <c r="A37" s="14"/>
      <c r="B37" s="9"/>
      <c r="C37" s="5"/>
      <c r="D37" s="6"/>
      <c r="E37" s="3"/>
      <c r="F37" s="3"/>
      <c r="G37" s="3"/>
      <c r="H37" s="3"/>
      <c r="I37" s="3"/>
      <c r="J37" s="3"/>
      <c r="K37" s="3"/>
    </row>
    <row r="38" spans="1:11" s="4" customFormat="1" ht="12.75">
      <c r="A38" s="14"/>
      <c r="B38" s="9"/>
      <c r="C38" s="5"/>
      <c r="D38" s="6"/>
      <c r="E38" s="3"/>
      <c r="F38" s="3"/>
      <c r="G38" s="3"/>
      <c r="H38" s="3"/>
      <c r="I38" s="3"/>
      <c r="J38" s="3"/>
      <c r="K38" s="3"/>
    </row>
    <row r="39" spans="1:11" s="4" customFormat="1" ht="12.75">
      <c r="A39" s="14"/>
      <c r="B39" s="9"/>
      <c r="C39" s="5"/>
      <c r="D39" s="6"/>
      <c r="E39" s="3"/>
      <c r="F39" s="3"/>
      <c r="G39" s="3"/>
      <c r="H39" s="3"/>
      <c r="I39" s="3"/>
      <c r="J39" s="3"/>
      <c r="K39" s="3"/>
    </row>
    <row r="40" spans="1:11" s="4" customFormat="1" ht="12.75">
      <c r="A40" s="14"/>
      <c r="B40" s="9"/>
      <c r="C40" s="5"/>
      <c r="D40" s="6"/>
      <c r="E40" s="3"/>
      <c r="F40" s="3"/>
      <c r="G40" s="3"/>
      <c r="H40" s="3"/>
      <c r="I40" s="3"/>
      <c r="J40" s="3"/>
      <c r="K40" s="3"/>
    </row>
    <row r="41" spans="1:11" s="4" customFormat="1" ht="12.75">
      <c r="A41" s="14"/>
      <c r="B41" s="9"/>
      <c r="C41" s="5"/>
      <c r="D41" s="6"/>
      <c r="E41" s="3"/>
      <c r="F41" s="3"/>
      <c r="G41" s="3"/>
      <c r="H41" s="3"/>
      <c r="I41" s="3"/>
      <c r="J41" s="3"/>
      <c r="K41" s="3"/>
    </row>
    <row r="42" spans="1:11" s="4" customFormat="1" ht="12.75">
      <c r="A42" s="14"/>
      <c r="B42" s="9"/>
      <c r="C42" s="5"/>
      <c r="D42" s="6"/>
      <c r="E42" s="3"/>
      <c r="F42" s="3"/>
      <c r="G42" s="3"/>
      <c r="H42" s="3"/>
      <c r="I42" s="3"/>
      <c r="J42" s="3"/>
      <c r="K42" s="3"/>
    </row>
    <row r="43" spans="1:11" s="4" customFormat="1" ht="12.75">
      <c r="A43" s="14"/>
      <c r="B43" s="9"/>
      <c r="C43" s="5"/>
      <c r="D43" s="6"/>
      <c r="E43" s="3"/>
      <c r="F43" s="3"/>
      <c r="G43" s="3"/>
      <c r="H43" s="3"/>
      <c r="I43" s="3"/>
      <c r="J43" s="3"/>
      <c r="K43" s="3"/>
    </row>
    <row r="44" spans="1:11" s="4" customFormat="1" ht="12.75">
      <c r="A44" s="14"/>
      <c r="B44" s="9"/>
      <c r="C44" s="5"/>
      <c r="D44" s="6"/>
      <c r="E44" s="3"/>
      <c r="F44" s="3"/>
      <c r="G44" s="3"/>
      <c r="H44" s="3"/>
      <c r="I44" s="3"/>
      <c r="J44" s="3"/>
      <c r="K44" s="3"/>
    </row>
    <row r="45" spans="1:11" s="4" customFormat="1" ht="12.75">
      <c r="A45" s="14"/>
      <c r="B45" s="9"/>
      <c r="C45" s="5"/>
      <c r="D45" s="6"/>
      <c r="E45" s="3"/>
      <c r="F45" s="3"/>
      <c r="G45" s="3"/>
      <c r="H45" s="3"/>
      <c r="I45" s="3"/>
      <c r="J45" s="3"/>
      <c r="K45" s="3"/>
    </row>
    <row r="46" spans="1:11" s="4" customFormat="1" ht="12.75">
      <c r="A46" s="14"/>
      <c r="B46" s="9"/>
      <c r="C46" s="5"/>
      <c r="D46" s="6"/>
      <c r="E46" s="3"/>
      <c r="F46" s="3"/>
      <c r="G46" s="3"/>
      <c r="H46" s="3"/>
      <c r="I46" s="3"/>
      <c r="J46" s="3"/>
      <c r="K46" s="3"/>
    </row>
    <row r="47" ht="12">
      <c r="C47" s="1"/>
    </row>
    <row r="48" ht="12">
      <c r="C48" s="1"/>
    </row>
  </sheetData>
  <sheetProtection/>
  <printOptions/>
  <pageMargins left="0.5118110236220472" right="0.5118110236220472" top="0.5511811023622047" bottom="0.2362204724409449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0"/>
  <sheetViews>
    <sheetView showGridLines="0" zoomScaleSheetLayoutView="75" zoomScalePageLayoutView="0" workbookViewId="0" topLeftCell="A1">
      <selection activeCell="G5" sqref="G5"/>
    </sheetView>
  </sheetViews>
  <sheetFormatPr defaultColWidth="11.375" defaultRowHeight="12"/>
  <cols>
    <col min="1" max="1" width="4.25390625" style="0" customWidth="1"/>
    <col min="2" max="2" width="64.00390625" style="0" customWidth="1"/>
    <col min="3" max="3" width="24.75390625" style="12" customWidth="1"/>
    <col min="4" max="5" width="24.75390625" style="0" customWidth="1"/>
  </cols>
  <sheetData>
    <row r="1" ht="60" customHeight="1"/>
    <row r="2" ht="34.5" customHeight="1"/>
    <row r="3" spans="1:5" s="24" customFormat="1" ht="30" customHeight="1">
      <c r="A3" s="144"/>
      <c r="B3" s="142" t="s">
        <v>161</v>
      </c>
      <c r="C3" s="143"/>
      <c r="D3" s="139"/>
      <c r="E3" s="139"/>
    </row>
    <row r="4" spans="1:5" s="24" customFormat="1" ht="19.5" customHeight="1">
      <c r="A4" s="144"/>
      <c r="B4" s="139"/>
      <c r="C4" s="143"/>
      <c r="D4" s="139"/>
      <c r="E4" s="139"/>
    </row>
    <row r="5" spans="1:5" s="24" customFormat="1" ht="19.5" customHeight="1" thickBot="1">
      <c r="A5" s="274"/>
      <c r="B5" s="160"/>
      <c r="C5" s="161" t="s">
        <v>80</v>
      </c>
      <c r="D5" s="161" t="s">
        <v>36</v>
      </c>
      <c r="E5" s="161" t="s">
        <v>37</v>
      </c>
    </row>
    <row r="6" spans="1:5" s="24" customFormat="1" ht="19.5" customHeight="1">
      <c r="A6" s="147"/>
      <c r="B6" s="162" t="s">
        <v>64</v>
      </c>
      <c r="C6" s="163"/>
      <c r="D6" s="163"/>
      <c r="E6" s="163"/>
    </row>
    <row r="7" spans="1:5" s="24" customFormat="1" ht="19.5" customHeight="1">
      <c r="A7" s="147"/>
      <c r="B7" s="164" t="s">
        <v>62</v>
      </c>
      <c r="C7" s="165" t="e">
        <f>SUM('Plan-Bilanz'!C45/'Plan-Bilanz'!C24)</f>
        <v>#DIV/0!</v>
      </c>
      <c r="D7" s="165" t="e">
        <f>SUM('Plan-Bilanz'!D45/'Plan-Bilanz'!D24)</f>
        <v>#DIV/0!</v>
      </c>
      <c r="E7" s="165" t="e">
        <f>SUM('Plan-Bilanz'!E45/'Plan-Bilanz'!E24)</f>
        <v>#DIV/0!</v>
      </c>
    </row>
    <row r="8" spans="1:5" s="24" customFormat="1" ht="19.5" customHeight="1">
      <c r="A8" s="147"/>
      <c r="B8" s="166" t="s">
        <v>63</v>
      </c>
      <c r="C8" s="167" t="e">
        <f>SUM('Plan-Bilanz'!C39+'Plan-Bilanz'!C33)/'Plan-Bilanz'!C24</f>
        <v>#DIV/0!</v>
      </c>
      <c r="D8" s="167" t="e">
        <f>SUM('Plan-Bilanz'!D39+'Plan-Bilanz'!D33)/'Plan-Bilanz'!D24</f>
        <v>#DIV/0!</v>
      </c>
      <c r="E8" s="167" t="e">
        <f>SUM('Plan-Bilanz'!E39+'Plan-Bilanz'!E33)/'Plan-Bilanz'!E24</f>
        <v>#DIV/0!</v>
      </c>
    </row>
    <row r="9" spans="1:5" s="24" customFormat="1" ht="19.5" customHeight="1">
      <c r="A9" s="147"/>
      <c r="B9" s="166" t="s">
        <v>79</v>
      </c>
      <c r="C9" s="167" t="e">
        <f>SUM('Plan-Bilanz'!C45/'Plan-Bilanz'!C23)</f>
        <v>#DIV/0!</v>
      </c>
      <c r="D9" s="167" t="e">
        <f>SUM('Plan-Bilanz'!D45/'Plan-Bilanz'!D23)</f>
        <v>#DIV/0!</v>
      </c>
      <c r="E9" s="167" t="e">
        <f>SUM('Plan-Bilanz'!E45/'Plan-Bilanz'!E23)</f>
        <v>#DIV/0!</v>
      </c>
    </row>
    <row r="10" spans="1:5" s="24" customFormat="1" ht="19.5" customHeight="1">
      <c r="A10" s="147"/>
      <c r="B10" s="168" t="s">
        <v>18</v>
      </c>
      <c r="C10" s="169" t="e">
        <f>SUM('Plan-Bilanz'!C45+'Plan-Bilanz'!C39)/'Plan-Bilanz'!C23</f>
        <v>#DIV/0!</v>
      </c>
      <c r="D10" s="169" t="e">
        <f>SUM('Plan-Bilanz'!D45+'Plan-Bilanz'!D39)/'Plan-Bilanz'!D23</f>
        <v>#DIV/0!</v>
      </c>
      <c r="E10" s="169" t="e">
        <f>SUM('Plan-Bilanz'!E45+'Plan-Bilanz'!E39)/'Plan-Bilanz'!E23</f>
        <v>#DIV/0!</v>
      </c>
    </row>
    <row r="11" spans="1:5" s="24" customFormat="1" ht="19.5" customHeight="1">
      <c r="A11" s="147"/>
      <c r="B11" s="170"/>
      <c r="C11" s="171"/>
      <c r="D11" s="171"/>
      <c r="E11" s="171"/>
    </row>
    <row r="12" spans="1:5" s="24" customFormat="1" ht="19.5" customHeight="1">
      <c r="A12" s="147"/>
      <c r="B12" s="162" t="s">
        <v>19</v>
      </c>
      <c r="C12" s="172"/>
      <c r="D12" s="172"/>
      <c r="E12" s="172"/>
    </row>
    <row r="13" spans="1:5" s="24" customFormat="1" ht="19.5" customHeight="1">
      <c r="A13" s="147"/>
      <c r="B13" s="164" t="s">
        <v>20</v>
      </c>
      <c r="C13" s="165" t="e">
        <f>SUM('Plan-Bilanz'!C8/'Plan-Bilanz'!C33)</f>
        <v>#DIV/0!</v>
      </c>
      <c r="D13" s="165" t="e">
        <f>SUM('Plan-Bilanz'!D8/'Plan-Bilanz'!D33)</f>
        <v>#DIV/0!</v>
      </c>
      <c r="E13" s="165" t="e">
        <f>SUM('Plan-Bilanz'!E8/'Plan-Bilanz'!E33)</f>
        <v>#DIV/0!</v>
      </c>
    </row>
    <row r="14" spans="1:5" s="24" customFormat="1" ht="19.5" customHeight="1">
      <c r="A14" s="147"/>
      <c r="B14" s="166" t="s">
        <v>21</v>
      </c>
      <c r="C14" s="167" t="e">
        <f>SUM('Plan-Bilanz'!C8+'Plan-Bilanz'!C9)/'Plan-Bilanz'!C33</f>
        <v>#DIV/0!</v>
      </c>
      <c r="D14" s="167" t="e">
        <f>SUM('Plan-Bilanz'!D8+'Plan-Bilanz'!D9)/'Plan-Bilanz'!D33</f>
        <v>#DIV/0!</v>
      </c>
      <c r="E14" s="167" t="e">
        <f>SUM('Plan-Bilanz'!E8+'Plan-Bilanz'!E9)/'Plan-Bilanz'!E33</f>
        <v>#DIV/0!</v>
      </c>
    </row>
    <row r="15" spans="1:5" s="24" customFormat="1" ht="19.5" customHeight="1">
      <c r="A15" s="147"/>
      <c r="B15" s="168" t="s">
        <v>22</v>
      </c>
      <c r="C15" s="169" t="e">
        <f>SUM('Plan-Bilanz'!C13/'Plan-Bilanz'!C33)</f>
        <v>#DIV/0!</v>
      </c>
      <c r="D15" s="169" t="e">
        <f>SUM('Plan-Bilanz'!D13/'Plan-Bilanz'!D33)</f>
        <v>#DIV/0!</v>
      </c>
      <c r="E15" s="169" t="e">
        <f>SUM('Plan-Bilanz'!E13/'Plan-Bilanz'!E33)</f>
        <v>#DIV/0!</v>
      </c>
    </row>
    <row r="16" spans="1:5" s="24" customFormat="1" ht="19.5" customHeight="1">
      <c r="A16" s="147"/>
      <c r="B16" s="170"/>
      <c r="C16" s="173"/>
      <c r="D16" s="173"/>
      <c r="E16" s="173"/>
    </row>
    <row r="17" spans="1:5" s="24" customFormat="1" ht="19.5" customHeight="1">
      <c r="A17" s="147"/>
      <c r="B17" s="164" t="s">
        <v>23</v>
      </c>
      <c r="C17" s="165" t="e">
        <f>SUM('Plan-Erfolgsrechnung'!C29/'Plan-Bilanz'!C45)</f>
        <v>#DIV/0!</v>
      </c>
      <c r="D17" s="165" t="e">
        <f>SUM('Plan-Erfolgsrechnung'!E29/'Plan-Bilanz'!D45)</f>
        <v>#DIV/0!</v>
      </c>
      <c r="E17" s="165" t="e">
        <f>SUM('Plan-Erfolgsrechnung'!G29/'Plan-Bilanz'!E45)</f>
        <v>#DIV/0!</v>
      </c>
    </row>
    <row r="18" spans="1:5" s="24" customFormat="1" ht="19.5" customHeight="1">
      <c r="A18" s="147"/>
      <c r="B18" s="166" t="s">
        <v>24</v>
      </c>
      <c r="C18" s="167" t="e">
        <f>SUM('Plan-Erfolgsrechnung'!C29+'Plan-Erfolgsrechnung'!C19)/'Plan-Bilanz'!C24</f>
        <v>#DIV/0!</v>
      </c>
      <c r="D18" s="167" t="e">
        <f>SUM('Plan-Erfolgsrechnung'!E29+'Plan-Erfolgsrechnung'!E19)/'Plan-Bilanz'!D24</f>
        <v>#DIV/0!</v>
      </c>
      <c r="E18" s="167" t="e">
        <f>SUM('Plan-Erfolgsrechnung'!G29+'Plan-Erfolgsrechnung'!G19)/'Plan-Bilanz'!E24</f>
        <v>#DIV/0!</v>
      </c>
    </row>
    <row r="19" spans="1:5" s="24" customFormat="1" ht="19.5" customHeight="1">
      <c r="A19" s="147"/>
      <c r="B19" s="166" t="s">
        <v>25</v>
      </c>
      <c r="C19" s="167" t="e">
        <f>SUM('Plan-Erfolgsrechnung'!C8/'Plan-Erfolgsrechnung'!C6)</f>
        <v>#DIV/0!</v>
      </c>
      <c r="D19" s="167" t="e">
        <f>SUM('Plan-Erfolgsrechnung'!E8/'Plan-Erfolgsrechnung'!E6)</f>
        <v>#DIV/0!</v>
      </c>
      <c r="E19" s="167" t="e">
        <f>SUM('Plan-Erfolgsrechnung'!G8/'Plan-Erfolgsrechnung'!G6)</f>
        <v>#DIV/0!</v>
      </c>
    </row>
    <row r="20" spans="1:5" s="24" customFormat="1" ht="19.5" customHeight="1">
      <c r="A20" s="147"/>
      <c r="B20" s="168" t="s">
        <v>26</v>
      </c>
      <c r="C20" s="169" t="e">
        <f>SUM('Plan-Erfolgsrechnung'!C29+'Plan-Erfolgsrechnung'!C21)/'Plan-Erfolgsrechnung'!C6</f>
        <v>#DIV/0!</v>
      </c>
      <c r="D20" s="169" t="e">
        <f>SUM('Plan-Erfolgsrechnung'!E29+'Plan-Erfolgsrechnung'!E21)/'Plan-Erfolgsrechnung'!E6</f>
        <v>#DIV/0!</v>
      </c>
      <c r="E20" s="169" t="e">
        <f>SUM('Plan-Erfolgsrechnung'!G29+'Plan-Erfolgsrechnung'!G21)/'Plan-Erfolgsrechnung'!G6</f>
        <v>#DIV/0!</v>
      </c>
    </row>
    <row r="21" ht="19.5" customHeight="1"/>
  </sheetData>
  <sheetProtection/>
  <printOptions/>
  <pageMargins left="0.5118110236220472" right="0.5118110236220472" top="0.5511811023622047" bottom="0.2362204724409449" header="0.5118110236220472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0"/>
  <sheetViews>
    <sheetView showGridLines="0" zoomScaleSheetLayoutView="75" zoomScalePageLayoutView="0" workbookViewId="0" topLeftCell="A1">
      <selection activeCell="G13" sqref="G13"/>
    </sheetView>
  </sheetViews>
  <sheetFormatPr defaultColWidth="11.375" defaultRowHeight="12"/>
  <cols>
    <col min="1" max="1" width="4.25390625" style="34" customWidth="1"/>
    <col min="2" max="2" width="73.125" style="22" customWidth="1"/>
    <col min="3" max="5" width="24.75390625" style="22" customWidth="1"/>
    <col min="6" max="16384" width="11.375" style="22" customWidth="1"/>
  </cols>
  <sheetData>
    <row r="1" ht="60" customHeight="1"/>
    <row r="2" ht="34.5" customHeight="1"/>
    <row r="3" spans="1:5" s="35" customFormat="1" ht="30" customHeight="1">
      <c r="A3" s="147"/>
      <c r="B3" s="204" t="s">
        <v>132</v>
      </c>
      <c r="C3" s="147"/>
      <c r="D3" s="147"/>
      <c r="E3" s="147"/>
    </row>
    <row r="4" spans="1:5" s="17" customFormat="1" ht="19.5" customHeight="1">
      <c r="A4" s="148"/>
      <c r="B4" s="147"/>
      <c r="C4" s="147"/>
      <c r="D4" s="147"/>
      <c r="E4" s="147"/>
    </row>
    <row r="5" spans="1:7" s="48" customFormat="1" ht="19.5" customHeight="1" thickBot="1">
      <c r="A5" s="149"/>
      <c r="B5" s="205"/>
      <c r="C5" s="206" t="s">
        <v>35</v>
      </c>
      <c r="D5" s="206" t="s">
        <v>36</v>
      </c>
      <c r="E5" s="206" t="s">
        <v>37</v>
      </c>
      <c r="F5" s="46"/>
      <c r="G5" s="47"/>
    </row>
    <row r="6" spans="1:7" s="49" customFormat="1" ht="19.5" customHeight="1">
      <c r="A6" s="152"/>
      <c r="B6" s="213" t="s">
        <v>133</v>
      </c>
      <c r="C6" s="212">
        <v>0</v>
      </c>
      <c r="D6" s="212">
        <v>0</v>
      </c>
      <c r="E6" s="212">
        <v>0</v>
      </c>
      <c r="F6" s="47"/>
      <c r="G6" s="47"/>
    </row>
    <row r="7" spans="1:7" s="50" customFormat="1" ht="19.5" customHeight="1">
      <c r="A7" s="152" t="s">
        <v>141</v>
      </c>
      <c r="B7" s="214" t="s">
        <v>145</v>
      </c>
      <c r="C7" s="215">
        <v>0</v>
      </c>
      <c r="D7" s="215">
        <v>0</v>
      </c>
      <c r="E7" s="215">
        <v>0</v>
      </c>
      <c r="F7" s="47"/>
      <c r="G7" s="47"/>
    </row>
    <row r="8" spans="1:7" s="50" customFormat="1" ht="19.5" customHeight="1">
      <c r="A8" s="152" t="s">
        <v>142</v>
      </c>
      <c r="B8" s="216" t="s">
        <v>146</v>
      </c>
      <c r="C8" s="217">
        <v>0</v>
      </c>
      <c r="D8" s="217">
        <v>0</v>
      </c>
      <c r="E8" s="217">
        <v>0</v>
      </c>
      <c r="F8" s="47"/>
      <c r="G8" s="47"/>
    </row>
    <row r="9" spans="1:7" s="50" customFormat="1" ht="19.5" customHeight="1" thickBot="1">
      <c r="A9" s="152" t="s">
        <v>143</v>
      </c>
      <c r="B9" s="218" t="s">
        <v>170</v>
      </c>
      <c r="C9" s="219">
        <v>0</v>
      </c>
      <c r="D9" s="219">
        <v>0</v>
      </c>
      <c r="E9" s="219">
        <v>0</v>
      </c>
      <c r="F9" s="47"/>
      <c r="G9" s="47"/>
    </row>
    <row r="10" spans="1:7" s="49" customFormat="1" ht="19.5" customHeight="1">
      <c r="A10" s="152" t="s">
        <v>144</v>
      </c>
      <c r="B10" s="207" t="s">
        <v>147</v>
      </c>
      <c r="C10" s="208">
        <f>SUM(C6-C7+C8+C9)</f>
        <v>0</v>
      </c>
      <c r="D10" s="208">
        <f>SUM(D6-D7+D8+D9)</f>
        <v>0</v>
      </c>
      <c r="E10" s="208">
        <f>SUM(E6-E7+E8+E9)</f>
        <v>0</v>
      </c>
      <c r="F10" s="47"/>
      <c r="G10" s="47"/>
    </row>
    <row r="11" spans="1:7" s="49" customFormat="1" ht="19.5" customHeight="1">
      <c r="A11" s="152"/>
      <c r="B11" s="153"/>
      <c r="C11" s="151"/>
      <c r="D11" s="151"/>
      <c r="E11" s="151"/>
      <c r="F11" s="47"/>
      <c r="G11" s="47"/>
    </row>
    <row r="12" spans="1:7" s="50" customFormat="1" ht="19.5" customHeight="1" thickBot="1">
      <c r="A12" s="152" t="s">
        <v>143</v>
      </c>
      <c r="B12" s="155" t="s">
        <v>134</v>
      </c>
      <c r="C12" s="154">
        <v>0</v>
      </c>
      <c r="D12" s="154">
        <v>0</v>
      </c>
      <c r="E12" s="154">
        <v>0</v>
      </c>
      <c r="F12" s="47"/>
      <c r="G12" s="47"/>
    </row>
    <row r="13" spans="1:7" s="48" customFormat="1" ht="19.5" customHeight="1">
      <c r="A13" s="152" t="s">
        <v>144</v>
      </c>
      <c r="B13" s="209" t="s">
        <v>148</v>
      </c>
      <c r="C13" s="208">
        <f>SUM(C12)</f>
        <v>0</v>
      </c>
      <c r="D13" s="208">
        <f>SUM(D12)</f>
        <v>0</v>
      </c>
      <c r="E13" s="208">
        <f>SUM(E12)</f>
        <v>0</v>
      </c>
      <c r="F13" s="47"/>
      <c r="G13" s="47"/>
    </row>
    <row r="14" spans="1:7" s="48" customFormat="1" ht="19.5" customHeight="1">
      <c r="A14" s="152"/>
      <c r="B14" s="156"/>
      <c r="C14" s="151"/>
      <c r="D14" s="151"/>
      <c r="E14" s="151"/>
      <c r="F14" s="47"/>
      <c r="G14" s="47"/>
    </row>
    <row r="15" spans="1:5" s="47" customFormat="1" ht="19.5" customHeight="1">
      <c r="A15" s="152"/>
      <c r="B15" s="220" t="s">
        <v>150</v>
      </c>
      <c r="C15" s="215" t="s">
        <v>137</v>
      </c>
      <c r="D15" s="215" t="s">
        <v>137</v>
      </c>
      <c r="E15" s="215" t="s">
        <v>137</v>
      </c>
    </row>
    <row r="16" spans="1:5" s="47" customFormat="1" ht="19.5" customHeight="1">
      <c r="A16" s="152" t="s">
        <v>143</v>
      </c>
      <c r="B16" s="221" t="s">
        <v>149</v>
      </c>
      <c r="C16" s="217">
        <v>0</v>
      </c>
      <c r="D16" s="217">
        <v>0</v>
      </c>
      <c r="E16" s="217">
        <v>0</v>
      </c>
    </row>
    <row r="17" spans="1:5" s="47" customFormat="1" ht="19.5" customHeight="1">
      <c r="A17" s="152" t="s">
        <v>141</v>
      </c>
      <c r="B17" s="221" t="s">
        <v>151</v>
      </c>
      <c r="C17" s="217">
        <v>0</v>
      </c>
      <c r="D17" s="217">
        <v>0</v>
      </c>
      <c r="E17" s="217">
        <v>0</v>
      </c>
    </row>
    <row r="18" spans="1:5" s="47" customFormat="1" ht="19.5" customHeight="1">
      <c r="A18" s="152"/>
      <c r="B18" s="221" t="s">
        <v>152</v>
      </c>
      <c r="C18" s="217" t="s">
        <v>137</v>
      </c>
      <c r="D18" s="217" t="s">
        <v>137</v>
      </c>
      <c r="E18" s="217" t="s">
        <v>137</v>
      </c>
    </row>
    <row r="19" spans="1:5" s="47" customFormat="1" ht="19.5" customHeight="1">
      <c r="A19" s="152" t="s">
        <v>143</v>
      </c>
      <c r="B19" s="221" t="s">
        <v>153</v>
      </c>
      <c r="C19" s="217">
        <v>0</v>
      </c>
      <c r="D19" s="217">
        <v>0</v>
      </c>
      <c r="E19" s="217">
        <v>0</v>
      </c>
    </row>
    <row r="20" spans="1:5" s="47" customFormat="1" ht="19.5" customHeight="1" thickBot="1">
      <c r="A20" s="152" t="s">
        <v>141</v>
      </c>
      <c r="B20" s="222" t="s">
        <v>154</v>
      </c>
      <c r="C20" s="219">
        <v>0</v>
      </c>
      <c r="D20" s="219">
        <v>0</v>
      </c>
      <c r="E20" s="219">
        <v>0</v>
      </c>
    </row>
    <row r="21" spans="1:7" s="48" customFormat="1" ht="19.5" customHeight="1">
      <c r="A21" s="152" t="s">
        <v>144</v>
      </c>
      <c r="B21" s="210" t="s">
        <v>155</v>
      </c>
      <c r="C21" s="208">
        <f>SUM(C16-C17+C19-C20)</f>
        <v>0</v>
      </c>
      <c r="D21" s="208">
        <f>SUM(D16-D17+D19-D20)</f>
        <v>0</v>
      </c>
      <c r="E21" s="208">
        <f>SUM(E16-E17+E19-E20)</f>
        <v>0</v>
      </c>
      <c r="F21" s="47"/>
      <c r="G21" s="47"/>
    </row>
    <row r="22" spans="1:7" s="48" customFormat="1" ht="19.5" customHeight="1">
      <c r="A22" s="152"/>
      <c r="B22" s="150"/>
      <c r="C22" s="151"/>
      <c r="D22" s="151"/>
      <c r="E22" s="151"/>
      <c r="F22" s="47"/>
      <c r="G22" s="47"/>
    </row>
    <row r="23" spans="1:7" s="48" customFormat="1" ht="19.5" customHeight="1">
      <c r="A23" s="152"/>
      <c r="B23" s="211" t="s">
        <v>158</v>
      </c>
      <c r="C23" s="212">
        <v>0</v>
      </c>
      <c r="D23" s="212">
        <v>0</v>
      </c>
      <c r="E23" s="212">
        <v>0</v>
      </c>
      <c r="F23" s="47"/>
      <c r="G23" s="47"/>
    </row>
    <row r="24" spans="1:7" s="48" customFormat="1" ht="19.5" customHeight="1" thickBot="1">
      <c r="A24" s="152" t="s">
        <v>142</v>
      </c>
      <c r="B24" s="157" t="s">
        <v>157</v>
      </c>
      <c r="C24" s="151">
        <v>0</v>
      </c>
      <c r="D24" s="151">
        <v>0</v>
      </c>
      <c r="E24" s="151">
        <v>0</v>
      </c>
      <c r="F24" s="47"/>
      <c r="G24" s="47"/>
    </row>
    <row r="25" spans="1:7" s="51" customFormat="1" ht="19.5" customHeight="1">
      <c r="A25" s="152" t="s">
        <v>144</v>
      </c>
      <c r="B25" s="210" t="s">
        <v>156</v>
      </c>
      <c r="C25" s="208">
        <f>SUM(C23+C24)</f>
        <v>0</v>
      </c>
      <c r="D25" s="208">
        <f>SUM(D23+D24)</f>
        <v>0</v>
      </c>
      <c r="E25" s="208">
        <f>SUM(E23+E24)</f>
        <v>0</v>
      </c>
      <c r="F25" s="47"/>
      <c r="G25" s="47"/>
    </row>
    <row r="26" spans="1:12" s="60" customFormat="1" ht="22.5" customHeight="1">
      <c r="A26" s="158"/>
      <c r="B26" s="159"/>
      <c r="C26" s="159"/>
      <c r="D26" s="159"/>
      <c r="E26" s="159"/>
      <c r="F26" s="40"/>
      <c r="G26" s="40"/>
      <c r="H26" s="40"/>
      <c r="I26" s="40"/>
      <c r="J26" s="40"/>
      <c r="K26" s="40"/>
      <c r="L26" s="40"/>
    </row>
    <row r="27" spans="1:12" s="60" customFormat="1" ht="15" customHeight="1">
      <c r="A27" s="158"/>
      <c r="B27" s="147" t="s">
        <v>135</v>
      </c>
      <c r="C27" s="159"/>
      <c r="D27" s="159"/>
      <c r="E27" s="159"/>
      <c r="F27" s="40"/>
      <c r="G27" s="40"/>
      <c r="H27" s="40"/>
      <c r="I27" s="40"/>
      <c r="J27" s="40"/>
      <c r="K27" s="40"/>
      <c r="L27" s="40"/>
    </row>
    <row r="28" spans="1:12" s="60" customFormat="1" ht="15" customHeight="1">
      <c r="A28" s="158"/>
      <c r="B28" s="147" t="s">
        <v>136</v>
      </c>
      <c r="C28" s="159"/>
      <c r="D28" s="159"/>
      <c r="E28" s="159"/>
      <c r="F28" s="40"/>
      <c r="G28" s="40"/>
      <c r="H28" s="40"/>
      <c r="I28" s="40"/>
      <c r="J28" s="40"/>
      <c r="K28" s="40"/>
      <c r="L28" s="40"/>
    </row>
    <row r="29" spans="1:12" s="24" customFormat="1" ht="13.5">
      <c r="A29" s="5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s="24" customFormat="1" ht="13.5">
      <c r="A30" s="61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</sheetData>
  <sheetProtection/>
  <printOptions/>
  <pageMargins left="0.5118110236220472" right="0.5118110236220472" top="0.5511811023622047" bottom="0.2362204724409449" header="0.5118110236220472" footer="0.5118110236220472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2"/>
  <sheetViews>
    <sheetView showGridLines="0" zoomScaleSheetLayoutView="75" zoomScalePageLayoutView="0" workbookViewId="0" topLeftCell="A1">
      <selection activeCell="I6" sqref="I6"/>
    </sheetView>
  </sheetViews>
  <sheetFormatPr defaultColWidth="11.375" defaultRowHeight="12"/>
  <cols>
    <col min="1" max="1" width="4.25390625" style="22" customWidth="1"/>
    <col min="2" max="2" width="44.375" style="22" customWidth="1"/>
    <col min="3" max="4" width="14.375" style="22" customWidth="1"/>
    <col min="5" max="6" width="32.75390625" style="22" customWidth="1"/>
    <col min="7" max="7" width="41.375" style="22" customWidth="1"/>
    <col min="8" max="16384" width="11.375" style="22" customWidth="1"/>
  </cols>
  <sheetData>
    <row r="1" ht="60" customHeight="1"/>
    <row r="2" ht="34.5" customHeight="1"/>
    <row r="3" spans="1:7" s="35" customFormat="1" ht="30" customHeight="1">
      <c r="A3" s="223"/>
      <c r="B3" s="230" t="s">
        <v>159</v>
      </c>
      <c r="C3" s="223"/>
      <c r="D3" s="223"/>
      <c r="E3" s="223"/>
      <c r="F3" s="223"/>
      <c r="G3" s="223"/>
    </row>
    <row r="4" spans="1:7" s="35" customFormat="1" ht="19.5" customHeight="1">
      <c r="A4" s="224"/>
      <c r="B4" s="225"/>
      <c r="C4" s="224"/>
      <c r="D4" s="224"/>
      <c r="E4" s="224"/>
      <c r="F4" s="224"/>
      <c r="G4" s="224"/>
    </row>
    <row r="5" spans="1:7" s="47" customFormat="1" ht="15" customHeight="1">
      <c r="A5" s="225"/>
      <c r="B5" s="226" t="s">
        <v>82</v>
      </c>
      <c r="C5" s="227" t="s">
        <v>83</v>
      </c>
      <c r="D5" s="227" t="s">
        <v>53</v>
      </c>
      <c r="E5" s="227" t="s">
        <v>84</v>
      </c>
      <c r="F5" s="227" t="s">
        <v>85</v>
      </c>
      <c r="G5" s="228" t="s">
        <v>88</v>
      </c>
    </row>
    <row r="6" spans="1:7" s="47" customFormat="1" ht="15" customHeight="1">
      <c r="A6" s="225"/>
      <c r="B6" s="226" t="s">
        <v>172</v>
      </c>
      <c r="C6" s="227"/>
      <c r="D6" s="227" t="s">
        <v>52</v>
      </c>
      <c r="E6" s="227"/>
      <c r="F6" s="227" t="s">
        <v>86</v>
      </c>
      <c r="G6" s="228" t="s">
        <v>89</v>
      </c>
    </row>
    <row r="7" spans="1:7" s="279" customFormat="1" ht="16.5" customHeight="1" thickBot="1">
      <c r="A7" s="276"/>
      <c r="B7" s="275" t="s">
        <v>173</v>
      </c>
      <c r="C7" s="277"/>
      <c r="D7" s="277"/>
      <c r="E7" s="277"/>
      <c r="F7" s="277" t="s">
        <v>87</v>
      </c>
      <c r="G7" s="278" t="s">
        <v>90</v>
      </c>
    </row>
    <row r="8" spans="1:7" s="47" customFormat="1" ht="19.5" customHeight="1">
      <c r="A8" s="225"/>
      <c r="B8" s="231"/>
      <c r="C8" s="232"/>
      <c r="D8" s="231"/>
      <c r="E8" s="231"/>
      <c r="F8" s="231"/>
      <c r="G8" s="231"/>
    </row>
    <row r="9" spans="1:7" s="47" customFormat="1" ht="19.5" customHeight="1">
      <c r="A9" s="225"/>
      <c r="B9" s="233"/>
      <c r="C9" s="234"/>
      <c r="D9" s="233"/>
      <c r="E9" s="233"/>
      <c r="F9" s="233"/>
      <c r="G9" s="233"/>
    </row>
    <row r="10" spans="1:7" s="47" customFormat="1" ht="19.5" customHeight="1">
      <c r="A10" s="225"/>
      <c r="B10" s="233"/>
      <c r="C10" s="234"/>
      <c r="D10" s="233"/>
      <c r="E10" s="233"/>
      <c r="F10" s="233"/>
      <c r="G10" s="233"/>
    </row>
    <row r="11" spans="1:7" s="47" customFormat="1" ht="19.5" customHeight="1">
      <c r="A11" s="225"/>
      <c r="B11" s="233"/>
      <c r="C11" s="234"/>
      <c r="D11" s="233"/>
      <c r="E11" s="233"/>
      <c r="F11" s="233"/>
      <c r="G11" s="233"/>
    </row>
    <row r="12" spans="1:7" s="47" customFormat="1" ht="19.5" customHeight="1">
      <c r="A12" s="225"/>
      <c r="B12" s="233"/>
      <c r="C12" s="234"/>
      <c r="D12" s="233"/>
      <c r="E12" s="233"/>
      <c r="F12" s="233"/>
      <c r="G12" s="233"/>
    </row>
    <row r="13" spans="1:7" s="47" customFormat="1" ht="19.5" customHeight="1">
      <c r="A13" s="225"/>
      <c r="B13" s="233"/>
      <c r="C13" s="234"/>
      <c r="D13" s="233"/>
      <c r="E13" s="233"/>
      <c r="F13" s="233"/>
      <c r="G13" s="233"/>
    </row>
    <row r="14" spans="1:7" s="47" customFormat="1" ht="19.5" customHeight="1">
      <c r="A14" s="225"/>
      <c r="B14" s="233"/>
      <c r="C14" s="234"/>
      <c r="D14" s="233"/>
      <c r="E14" s="233"/>
      <c r="F14" s="233"/>
      <c r="G14" s="233"/>
    </row>
    <row r="15" spans="1:7" s="47" customFormat="1" ht="19.5" customHeight="1">
      <c r="A15" s="225"/>
      <c r="B15" s="233"/>
      <c r="C15" s="234"/>
      <c r="D15" s="233"/>
      <c r="E15" s="233"/>
      <c r="F15" s="233"/>
      <c r="G15" s="233"/>
    </row>
    <row r="16" spans="1:7" s="47" customFormat="1" ht="19.5" customHeight="1">
      <c r="A16" s="225"/>
      <c r="B16" s="233"/>
      <c r="C16" s="234"/>
      <c r="D16" s="233"/>
      <c r="E16" s="233"/>
      <c r="F16" s="233"/>
      <c r="G16" s="233"/>
    </row>
    <row r="17" spans="1:7" s="47" customFormat="1" ht="19.5" customHeight="1">
      <c r="A17" s="225"/>
      <c r="B17" s="233"/>
      <c r="C17" s="234"/>
      <c r="D17" s="233"/>
      <c r="E17" s="233"/>
      <c r="F17" s="233"/>
      <c r="G17" s="233"/>
    </row>
    <row r="18" spans="1:7" s="47" customFormat="1" ht="19.5" customHeight="1">
      <c r="A18" s="225"/>
      <c r="B18" s="233"/>
      <c r="C18" s="234"/>
      <c r="D18" s="233"/>
      <c r="E18" s="233"/>
      <c r="F18" s="233"/>
      <c r="G18" s="233"/>
    </row>
    <row r="19" spans="1:7" s="47" customFormat="1" ht="19.5" customHeight="1">
      <c r="A19" s="225"/>
      <c r="B19" s="233"/>
      <c r="C19" s="234"/>
      <c r="D19" s="233"/>
      <c r="E19" s="233"/>
      <c r="F19" s="233"/>
      <c r="G19" s="233"/>
    </row>
    <row r="20" spans="1:7" s="47" customFormat="1" ht="19.5" customHeight="1">
      <c r="A20" s="225"/>
      <c r="B20" s="233"/>
      <c r="C20" s="234"/>
      <c r="D20" s="233"/>
      <c r="E20" s="233"/>
      <c r="F20" s="233"/>
      <c r="G20" s="233"/>
    </row>
    <row r="21" spans="1:7" s="47" customFormat="1" ht="19.5" customHeight="1">
      <c r="A21" s="225"/>
      <c r="B21" s="235"/>
      <c r="C21" s="236"/>
      <c r="D21" s="235"/>
      <c r="E21" s="235"/>
      <c r="F21" s="235"/>
      <c r="G21" s="235"/>
    </row>
    <row r="22" spans="1:7" s="47" customFormat="1" ht="19.5" customHeight="1">
      <c r="A22" s="225"/>
      <c r="B22" s="225"/>
      <c r="C22" s="229"/>
      <c r="D22" s="225"/>
      <c r="E22" s="225"/>
      <c r="F22" s="225"/>
      <c r="G22" s="225"/>
    </row>
    <row r="23" spans="1:7" s="47" customFormat="1" ht="19.5" customHeight="1" thickBot="1">
      <c r="A23" s="225"/>
      <c r="B23" s="226" t="s">
        <v>91</v>
      </c>
      <c r="C23" s="237"/>
      <c r="D23" s="238"/>
      <c r="E23" s="238"/>
      <c r="F23" s="238"/>
      <c r="G23" s="239"/>
    </row>
    <row r="24" spans="1:7" s="47" customFormat="1" ht="19.5" customHeight="1">
      <c r="A24" s="225"/>
      <c r="B24" s="231"/>
      <c r="C24" s="232"/>
      <c r="D24" s="231"/>
      <c r="E24" s="231"/>
      <c r="F24" s="231"/>
      <c r="G24" s="231"/>
    </row>
    <row r="25" spans="1:7" s="47" customFormat="1" ht="19.5" customHeight="1">
      <c r="A25" s="225"/>
      <c r="B25" s="233"/>
      <c r="C25" s="234"/>
      <c r="D25" s="233"/>
      <c r="E25" s="233"/>
      <c r="F25" s="233"/>
      <c r="G25" s="233"/>
    </row>
    <row r="26" spans="1:7" s="47" customFormat="1" ht="19.5" customHeight="1">
      <c r="A26" s="225"/>
      <c r="B26" s="233"/>
      <c r="C26" s="234"/>
      <c r="D26" s="233"/>
      <c r="E26" s="233"/>
      <c r="F26" s="233"/>
      <c r="G26" s="233"/>
    </row>
    <row r="27" spans="1:7" s="47" customFormat="1" ht="19.5" customHeight="1">
      <c r="A27" s="225"/>
      <c r="B27" s="233"/>
      <c r="C27" s="234"/>
      <c r="D27" s="233"/>
      <c r="E27" s="233"/>
      <c r="F27" s="233"/>
      <c r="G27" s="233"/>
    </row>
    <row r="28" spans="1:7" s="47" customFormat="1" ht="19.5" customHeight="1">
      <c r="A28" s="225"/>
      <c r="B28" s="233"/>
      <c r="C28" s="234"/>
      <c r="D28" s="233"/>
      <c r="E28" s="233"/>
      <c r="F28" s="233"/>
      <c r="G28" s="233"/>
    </row>
    <row r="29" spans="1:7" s="47" customFormat="1" ht="19.5" customHeight="1">
      <c r="A29" s="225"/>
      <c r="B29" s="233"/>
      <c r="C29" s="234"/>
      <c r="D29" s="233"/>
      <c r="E29" s="233"/>
      <c r="F29" s="233"/>
      <c r="G29" s="233"/>
    </row>
    <row r="30" spans="1:7" s="47" customFormat="1" ht="19.5" customHeight="1">
      <c r="A30" s="225"/>
      <c r="B30" s="233"/>
      <c r="C30" s="234"/>
      <c r="D30" s="233"/>
      <c r="E30" s="233"/>
      <c r="F30" s="233"/>
      <c r="G30" s="233"/>
    </row>
    <row r="31" spans="1:7" s="47" customFormat="1" ht="19.5" customHeight="1">
      <c r="A31" s="225"/>
      <c r="B31" s="233"/>
      <c r="C31" s="234"/>
      <c r="D31" s="233"/>
      <c r="E31" s="233"/>
      <c r="F31" s="233"/>
      <c r="G31" s="233"/>
    </row>
    <row r="32" spans="1:7" s="47" customFormat="1" ht="19.5" customHeight="1">
      <c r="A32" s="225"/>
      <c r="B32" s="235"/>
      <c r="C32" s="236"/>
      <c r="D32" s="235"/>
      <c r="E32" s="235"/>
      <c r="F32" s="235"/>
      <c r="G32" s="235"/>
    </row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sheetProtection/>
  <printOptions/>
  <pageMargins left="0.5118110236220472" right="0.5118110236220472" top="0.5511811023622047" bottom="0.2362204724409449" header="0.31496062992125984" footer="0.2755905511811024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showGridLines="0" zoomScaleSheetLayoutView="75" zoomScalePageLayoutView="0" workbookViewId="0" topLeftCell="A1">
      <selection activeCell="K4" sqref="K4"/>
    </sheetView>
  </sheetViews>
  <sheetFormatPr defaultColWidth="11.375" defaultRowHeight="12"/>
  <cols>
    <col min="1" max="1" width="4.25390625" style="22" customWidth="1"/>
    <col min="2" max="2" width="56.75390625" style="29" customWidth="1"/>
    <col min="3" max="3" width="12.875" style="22" customWidth="1"/>
    <col min="4" max="4" width="11.375" style="30" customWidth="1"/>
    <col min="5" max="5" width="13.00390625" style="22" customWidth="1"/>
    <col min="6" max="8" width="11.375" style="22" customWidth="1"/>
    <col min="9" max="9" width="51.875" style="22" customWidth="1"/>
    <col min="10" max="16384" width="11.375" style="22" customWidth="1"/>
  </cols>
  <sheetData>
    <row r="1" ht="60" customHeight="1"/>
    <row r="2" ht="34.5" customHeight="1"/>
    <row r="3" spans="1:9" s="35" customFormat="1" ht="30" customHeight="1">
      <c r="A3" s="145"/>
      <c r="B3" s="243" t="s">
        <v>160</v>
      </c>
      <c r="C3" s="145"/>
      <c r="D3" s="240"/>
      <c r="E3" s="145"/>
      <c r="F3" s="145"/>
      <c r="G3" s="145"/>
      <c r="H3" s="145"/>
      <c r="I3" s="145"/>
    </row>
    <row r="4" spans="1:9" s="246" customFormat="1" ht="19.5" customHeight="1">
      <c r="A4" s="224"/>
      <c r="B4" s="244"/>
      <c r="C4" s="224"/>
      <c r="D4" s="245"/>
      <c r="E4" s="224"/>
      <c r="F4" s="224"/>
      <c r="G4" s="224"/>
      <c r="H4" s="224"/>
      <c r="I4" s="224"/>
    </row>
    <row r="5" spans="1:10" s="246" customFormat="1" ht="19.5" customHeight="1" thickBot="1">
      <c r="A5" s="224"/>
      <c r="B5" s="247"/>
      <c r="C5" s="286" t="s">
        <v>171</v>
      </c>
      <c r="D5" s="287"/>
      <c r="E5" s="286" t="s">
        <v>92</v>
      </c>
      <c r="F5" s="287"/>
      <c r="G5" s="286"/>
      <c r="H5" s="287"/>
      <c r="I5" s="248"/>
      <c r="J5" s="249"/>
    </row>
    <row r="6" spans="1:10" s="251" customFormat="1" ht="19.5" customHeight="1">
      <c r="A6" s="224"/>
      <c r="B6" s="259"/>
      <c r="C6" s="260" t="s">
        <v>93</v>
      </c>
      <c r="D6" s="260" t="s">
        <v>81</v>
      </c>
      <c r="E6" s="260" t="s">
        <v>93</v>
      </c>
      <c r="F6" s="260" t="s">
        <v>81</v>
      </c>
      <c r="G6" s="260" t="s">
        <v>94</v>
      </c>
      <c r="H6" s="260" t="s">
        <v>81</v>
      </c>
      <c r="I6" s="261" t="s">
        <v>174</v>
      </c>
      <c r="J6" s="250"/>
    </row>
    <row r="7" spans="1:10" s="253" customFormat="1" ht="19.5" customHeight="1" thickBot="1">
      <c r="A7" s="224"/>
      <c r="B7" s="262"/>
      <c r="C7" s="263"/>
      <c r="D7" s="263"/>
      <c r="E7" s="263"/>
      <c r="F7" s="263"/>
      <c r="G7" s="263"/>
      <c r="H7" s="263"/>
      <c r="I7" s="280" t="s">
        <v>175</v>
      </c>
      <c r="J7" s="252"/>
    </row>
    <row r="8" spans="1:9" s="253" customFormat="1" ht="19.5" customHeight="1">
      <c r="A8" s="224"/>
      <c r="B8" s="266" t="s">
        <v>71</v>
      </c>
      <c r="C8" s="288"/>
      <c r="D8" s="289">
        <v>1</v>
      </c>
      <c r="E8" s="288"/>
      <c r="F8" s="289">
        <v>1</v>
      </c>
      <c r="G8" s="288">
        <v>0</v>
      </c>
      <c r="H8" s="289">
        <v>1</v>
      </c>
      <c r="I8" s="267"/>
    </row>
    <row r="9" spans="1:9" s="253" customFormat="1" ht="19.5" customHeight="1" thickBot="1">
      <c r="A9" s="258" t="s">
        <v>27</v>
      </c>
      <c r="B9" s="268" t="s">
        <v>111</v>
      </c>
      <c r="C9" s="290"/>
      <c r="D9" s="291" t="e">
        <f>C9/C8</f>
        <v>#DIV/0!</v>
      </c>
      <c r="E9" s="290"/>
      <c r="F9" s="291" t="e">
        <f>E9/E8</f>
        <v>#DIV/0!</v>
      </c>
      <c r="G9" s="290">
        <v>0</v>
      </c>
      <c r="H9" s="291" t="e">
        <f>G9/G8</f>
        <v>#DIV/0!</v>
      </c>
      <c r="I9" s="269"/>
    </row>
    <row r="10" spans="1:10" s="256" customFormat="1" ht="19.5" customHeight="1">
      <c r="A10" s="258" t="s">
        <v>103</v>
      </c>
      <c r="B10" s="264" t="s">
        <v>112</v>
      </c>
      <c r="C10" s="292">
        <f>SUM(C8-C9)</f>
        <v>0</v>
      </c>
      <c r="D10" s="293" t="e">
        <f>C10/C8</f>
        <v>#DIV/0!</v>
      </c>
      <c r="E10" s="292">
        <f>SUM(E8-E9)</f>
        <v>0</v>
      </c>
      <c r="F10" s="293" t="e">
        <f>E10/E8</f>
        <v>#DIV/0!</v>
      </c>
      <c r="G10" s="292">
        <f>SUM(G8-G9)</f>
        <v>0</v>
      </c>
      <c r="H10" s="293" t="e">
        <f>G10/G8</f>
        <v>#DIV/0!</v>
      </c>
      <c r="I10" s="265"/>
      <c r="J10" s="255"/>
    </row>
    <row r="11" spans="1:10" s="253" customFormat="1" ht="19.5" customHeight="1">
      <c r="A11" s="258"/>
      <c r="B11" s="247"/>
      <c r="C11" s="294"/>
      <c r="D11" s="295"/>
      <c r="E11" s="294"/>
      <c r="F11" s="295"/>
      <c r="G11" s="294"/>
      <c r="H11" s="295"/>
      <c r="I11" s="254"/>
      <c r="J11" s="252"/>
    </row>
    <row r="12" spans="1:9" s="253" customFormat="1" ht="19.5" customHeight="1">
      <c r="A12" s="258" t="s">
        <v>27</v>
      </c>
      <c r="B12" s="270" t="s">
        <v>113</v>
      </c>
      <c r="C12" s="296"/>
      <c r="D12" s="297" t="e">
        <f>C12/C8</f>
        <v>#DIV/0!</v>
      </c>
      <c r="E12" s="296">
        <v>0</v>
      </c>
      <c r="F12" s="297" t="e">
        <f>E12/E8</f>
        <v>#DIV/0!</v>
      </c>
      <c r="G12" s="296">
        <v>0</v>
      </c>
      <c r="H12" s="297" t="e">
        <f>G12/G8</f>
        <v>#DIV/0!</v>
      </c>
      <c r="I12" s="271" t="s">
        <v>54</v>
      </c>
    </row>
    <row r="13" spans="1:9" s="253" customFormat="1" ht="19.5" customHeight="1">
      <c r="A13" s="258" t="s">
        <v>27</v>
      </c>
      <c r="B13" s="272" t="s">
        <v>114</v>
      </c>
      <c r="C13" s="298"/>
      <c r="D13" s="299" t="e">
        <f>C13/C8</f>
        <v>#DIV/0!</v>
      </c>
      <c r="E13" s="298">
        <v>0</v>
      </c>
      <c r="F13" s="299" t="e">
        <f>E13/E8</f>
        <v>#DIV/0!</v>
      </c>
      <c r="G13" s="298">
        <v>0</v>
      </c>
      <c r="H13" s="299" t="e">
        <f>G13/G8</f>
        <v>#DIV/0!</v>
      </c>
      <c r="I13" s="273"/>
    </row>
    <row r="14" spans="1:9" s="253" customFormat="1" ht="19.5" customHeight="1">
      <c r="A14" s="258" t="s">
        <v>27</v>
      </c>
      <c r="B14" s="272" t="s">
        <v>115</v>
      </c>
      <c r="C14" s="298"/>
      <c r="D14" s="299" t="e">
        <f>C14/C8</f>
        <v>#DIV/0!</v>
      </c>
      <c r="E14" s="298">
        <v>0</v>
      </c>
      <c r="F14" s="299" t="e">
        <f>E14/E8</f>
        <v>#DIV/0!</v>
      </c>
      <c r="G14" s="298">
        <v>0</v>
      </c>
      <c r="H14" s="299" t="e">
        <f>G14/G8</f>
        <v>#DIV/0!</v>
      </c>
      <c r="I14" s="273"/>
    </row>
    <row r="15" spans="1:9" s="253" customFormat="1" ht="19.5" customHeight="1">
      <c r="A15" s="258" t="s">
        <v>27</v>
      </c>
      <c r="B15" s="272" t="s">
        <v>116</v>
      </c>
      <c r="C15" s="298"/>
      <c r="D15" s="299" t="e">
        <f>C15/C8</f>
        <v>#DIV/0!</v>
      </c>
      <c r="E15" s="298">
        <v>0</v>
      </c>
      <c r="F15" s="299" t="e">
        <f>E15/E8</f>
        <v>#DIV/0!</v>
      </c>
      <c r="G15" s="298">
        <v>0</v>
      </c>
      <c r="H15" s="299" t="e">
        <f>G15/G8</f>
        <v>#DIV/0!</v>
      </c>
      <c r="I15" s="273"/>
    </row>
    <row r="16" spans="1:9" s="253" customFormat="1" ht="19.5" customHeight="1">
      <c r="A16" s="258" t="s">
        <v>27</v>
      </c>
      <c r="B16" s="272" t="s">
        <v>117</v>
      </c>
      <c r="C16" s="298"/>
      <c r="D16" s="299" t="e">
        <f>C16/C8</f>
        <v>#DIV/0!</v>
      </c>
      <c r="E16" s="298">
        <v>0</v>
      </c>
      <c r="F16" s="299" t="e">
        <f>E16/E8</f>
        <v>#DIV/0!</v>
      </c>
      <c r="G16" s="298">
        <v>0</v>
      </c>
      <c r="H16" s="299" t="e">
        <f>G16/G8</f>
        <v>#DIV/0!</v>
      </c>
      <c r="I16" s="273"/>
    </row>
    <row r="17" spans="1:9" s="253" customFormat="1" ht="19.5" customHeight="1">
      <c r="A17" s="258" t="s">
        <v>27</v>
      </c>
      <c r="B17" s="272" t="s">
        <v>8</v>
      </c>
      <c r="C17" s="298"/>
      <c r="D17" s="299" t="e">
        <f>C17/C8</f>
        <v>#DIV/0!</v>
      </c>
      <c r="E17" s="298">
        <v>0</v>
      </c>
      <c r="F17" s="299" t="e">
        <f>E17/E8</f>
        <v>#DIV/0!</v>
      </c>
      <c r="G17" s="298">
        <v>0</v>
      </c>
      <c r="H17" s="299" t="e">
        <f>G17/G8</f>
        <v>#DIV/0!</v>
      </c>
      <c r="I17" s="273"/>
    </row>
    <row r="18" spans="1:9" s="253" customFormat="1" ht="19.5" customHeight="1">
      <c r="A18" s="258" t="s">
        <v>27</v>
      </c>
      <c r="B18" s="272" t="s">
        <v>118</v>
      </c>
      <c r="C18" s="298"/>
      <c r="D18" s="299" t="e">
        <f>C18/C8</f>
        <v>#DIV/0!</v>
      </c>
      <c r="E18" s="298">
        <v>0</v>
      </c>
      <c r="F18" s="299" t="e">
        <f>E18/E8</f>
        <v>#DIV/0!</v>
      </c>
      <c r="G18" s="298">
        <v>0</v>
      </c>
      <c r="H18" s="299" t="e">
        <f>G18/G8</f>
        <v>#DIV/0!</v>
      </c>
      <c r="I18" s="273"/>
    </row>
    <row r="19" spans="1:9" s="253" customFormat="1" ht="19.5" customHeight="1">
      <c r="A19" s="258" t="s">
        <v>27</v>
      </c>
      <c r="B19" s="272" t="s">
        <v>10</v>
      </c>
      <c r="C19" s="298"/>
      <c r="D19" s="299" t="e">
        <f>C19/C8</f>
        <v>#DIV/0!</v>
      </c>
      <c r="E19" s="298">
        <v>0</v>
      </c>
      <c r="F19" s="299" t="e">
        <f>E19/E8</f>
        <v>#DIV/0!</v>
      </c>
      <c r="G19" s="298">
        <v>0</v>
      </c>
      <c r="H19" s="299" t="e">
        <f>G19/G8</f>
        <v>#DIV/0!</v>
      </c>
      <c r="I19" s="273"/>
    </row>
    <row r="20" spans="1:9" s="253" customFormat="1" ht="19.5" customHeight="1">
      <c r="A20" s="258" t="s">
        <v>27</v>
      </c>
      <c r="B20" s="272" t="s">
        <v>119</v>
      </c>
      <c r="C20" s="298"/>
      <c r="D20" s="299" t="e">
        <f>C20/C8</f>
        <v>#DIV/0!</v>
      </c>
      <c r="E20" s="298">
        <v>0</v>
      </c>
      <c r="F20" s="299" t="e">
        <f>E20/E8</f>
        <v>#DIV/0!</v>
      </c>
      <c r="G20" s="298">
        <v>0</v>
      </c>
      <c r="H20" s="299" t="e">
        <f>G20/G8</f>
        <v>#DIV/0!</v>
      </c>
      <c r="I20" s="273"/>
    </row>
    <row r="21" spans="1:9" s="253" customFormat="1" ht="19.5" customHeight="1">
      <c r="A21" s="258" t="s">
        <v>27</v>
      </c>
      <c r="B21" s="272" t="s">
        <v>9</v>
      </c>
      <c r="C21" s="298"/>
      <c r="D21" s="299" t="e">
        <f>C21/C8</f>
        <v>#DIV/0!</v>
      </c>
      <c r="E21" s="298">
        <v>0</v>
      </c>
      <c r="F21" s="299" t="e">
        <f>E21/E8</f>
        <v>#DIV/0!</v>
      </c>
      <c r="G21" s="298"/>
      <c r="H21" s="299" t="e">
        <f>G21/G8</f>
        <v>#DIV/0!</v>
      </c>
      <c r="I21" s="273"/>
    </row>
    <row r="22" spans="1:9" s="253" customFormat="1" ht="19.5" customHeight="1">
      <c r="A22" s="258" t="s">
        <v>100</v>
      </c>
      <c r="B22" s="272" t="s">
        <v>120</v>
      </c>
      <c r="C22" s="298"/>
      <c r="D22" s="299" t="e">
        <f>C22/C8</f>
        <v>#DIV/0!</v>
      </c>
      <c r="E22" s="298">
        <v>0</v>
      </c>
      <c r="F22" s="299" t="e">
        <f>E22/E8</f>
        <v>#DIV/0!</v>
      </c>
      <c r="G22" s="298">
        <v>0</v>
      </c>
      <c r="H22" s="299" t="e">
        <f>G22/G8</f>
        <v>#DIV/0!</v>
      </c>
      <c r="I22" s="273"/>
    </row>
    <row r="23" spans="1:9" s="253" customFormat="1" ht="19.5" customHeight="1" thickBot="1">
      <c r="A23" s="258" t="s">
        <v>27</v>
      </c>
      <c r="B23" s="268" t="s">
        <v>121</v>
      </c>
      <c r="C23" s="290"/>
      <c r="D23" s="291" t="e">
        <f>C23/C8</f>
        <v>#DIV/0!</v>
      </c>
      <c r="E23" s="290">
        <v>0</v>
      </c>
      <c r="F23" s="291" t="e">
        <f>E23/E8</f>
        <v>#DIV/0!</v>
      </c>
      <c r="G23" s="290">
        <v>0</v>
      </c>
      <c r="H23" s="291" t="e">
        <f>G23/G8</f>
        <v>#DIV/0!</v>
      </c>
      <c r="I23" s="269"/>
    </row>
    <row r="24" spans="1:10" s="256" customFormat="1" ht="19.5" customHeight="1">
      <c r="A24" s="258" t="s">
        <v>103</v>
      </c>
      <c r="B24" s="264" t="s">
        <v>122</v>
      </c>
      <c r="C24" s="292">
        <f>SUM(C10-C12-C13-C14-C15-C16-C17-C18-C19-C20-C21+C22-C23)</f>
        <v>0</v>
      </c>
      <c r="D24" s="293" t="e">
        <f>C24/C8</f>
        <v>#DIV/0!</v>
      </c>
      <c r="E24" s="292">
        <f>SUM(E10-E12-E13-E14-E15-E16-E17-E18-E19-E20-E21+E22-E23)</f>
        <v>0</v>
      </c>
      <c r="F24" s="293" t="e">
        <f>E24/E8</f>
        <v>#DIV/0!</v>
      </c>
      <c r="G24" s="292">
        <f>SUM(G10-G12-G13-G14-G15-G16-G17-G18-G19-G20-G21+G22-G23)</f>
        <v>0</v>
      </c>
      <c r="H24" s="293" t="e">
        <f>G24/G8</f>
        <v>#DIV/0!</v>
      </c>
      <c r="I24" s="265"/>
      <c r="J24" s="255"/>
    </row>
    <row r="25" spans="1:10" s="253" customFormat="1" ht="19.5" customHeight="1">
      <c r="A25" s="258"/>
      <c r="B25" s="247"/>
      <c r="C25" s="294"/>
      <c r="D25" s="295"/>
      <c r="E25" s="294"/>
      <c r="F25" s="295"/>
      <c r="G25" s="294"/>
      <c r="H25" s="295"/>
      <c r="I25" s="254"/>
      <c r="J25" s="252"/>
    </row>
    <row r="26" spans="1:9" s="253" customFormat="1" ht="19.5" customHeight="1">
      <c r="A26" s="258" t="s">
        <v>100</v>
      </c>
      <c r="B26" s="270" t="s">
        <v>4</v>
      </c>
      <c r="C26" s="296"/>
      <c r="D26" s="297" t="e">
        <f>C26/C8</f>
        <v>#DIV/0!</v>
      </c>
      <c r="E26" s="296">
        <v>0</v>
      </c>
      <c r="F26" s="297" t="e">
        <f>E26/E8</f>
        <v>#DIV/0!</v>
      </c>
      <c r="G26" s="296">
        <v>0</v>
      </c>
      <c r="H26" s="297" t="e">
        <f>G26/G8</f>
        <v>#DIV/0!</v>
      </c>
      <c r="I26" s="271"/>
    </row>
    <row r="27" spans="1:9" s="253" customFormat="1" ht="19.5" customHeight="1">
      <c r="A27" s="258" t="s">
        <v>27</v>
      </c>
      <c r="B27" s="272" t="s">
        <v>4</v>
      </c>
      <c r="C27" s="298"/>
      <c r="D27" s="299" t="e">
        <f>C27/C8</f>
        <v>#DIV/0!</v>
      </c>
      <c r="E27" s="298"/>
      <c r="F27" s="299" t="e">
        <f>E27/E8</f>
        <v>#DIV/0!</v>
      </c>
      <c r="G27" s="298"/>
      <c r="H27" s="299" t="e">
        <f>G27/G8</f>
        <v>#DIV/0!</v>
      </c>
      <c r="I27" s="273"/>
    </row>
    <row r="28" spans="1:9" s="253" customFormat="1" ht="19.5" customHeight="1" thickBot="1">
      <c r="A28" s="258" t="s">
        <v>27</v>
      </c>
      <c r="B28" s="268" t="s">
        <v>6</v>
      </c>
      <c r="C28" s="290"/>
      <c r="D28" s="291" t="e">
        <f>C28/C8</f>
        <v>#DIV/0!</v>
      </c>
      <c r="E28" s="290">
        <v>0</v>
      </c>
      <c r="F28" s="291" t="e">
        <f>E28/E8</f>
        <v>#DIV/0!</v>
      </c>
      <c r="G28" s="290">
        <v>0</v>
      </c>
      <c r="H28" s="291" t="e">
        <f>G28/G8</f>
        <v>#DIV/0!</v>
      </c>
      <c r="I28" s="269"/>
    </row>
    <row r="29" spans="1:10" s="256" customFormat="1" ht="19.5" customHeight="1">
      <c r="A29" s="258" t="s">
        <v>103</v>
      </c>
      <c r="B29" s="264" t="s">
        <v>7</v>
      </c>
      <c r="C29" s="292">
        <f>SUM(C24+C26-C27-C28)</f>
        <v>0</v>
      </c>
      <c r="D29" s="293" t="e">
        <f>C29/C8</f>
        <v>#DIV/0!</v>
      </c>
      <c r="E29" s="292">
        <f>SUM(E24+E26-E27-E28)</f>
        <v>0</v>
      </c>
      <c r="F29" s="293" t="e">
        <f>E29/E8</f>
        <v>#DIV/0!</v>
      </c>
      <c r="G29" s="292">
        <f>SUM(G24+G26-G27-G28)</f>
        <v>0</v>
      </c>
      <c r="H29" s="293" t="e">
        <f>G29/G8</f>
        <v>#DIV/0!</v>
      </c>
      <c r="I29" s="265"/>
      <c r="J29" s="255"/>
    </row>
    <row r="30" spans="1:9" s="40" customFormat="1" ht="20.25" customHeight="1">
      <c r="A30" s="146"/>
      <c r="B30" s="146"/>
      <c r="C30" s="241"/>
      <c r="D30" s="242"/>
      <c r="E30" s="146"/>
      <c r="F30" s="146"/>
      <c r="G30" s="146"/>
      <c r="H30" s="146"/>
      <c r="I30" s="146"/>
    </row>
    <row r="31" spans="1:9" s="36" customFormat="1" ht="20.25" customHeight="1">
      <c r="A31" s="146"/>
      <c r="B31" s="257" t="s">
        <v>127</v>
      </c>
      <c r="C31" s="241"/>
      <c r="D31" s="281"/>
      <c r="E31" s="146"/>
      <c r="F31" s="146"/>
      <c r="G31" s="146"/>
      <c r="H31" s="146"/>
      <c r="I31" s="146"/>
    </row>
    <row r="32" spans="2:4" s="36" customFormat="1" ht="12.75">
      <c r="B32" s="37"/>
      <c r="C32" s="38"/>
      <c r="D32" s="39"/>
    </row>
    <row r="33" spans="2:4" s="36" customFormat="1" ht="12.75">
      <c r="B33" s="37"/>
      <c r="C33" s="38"/>
      <c r="D33" s="39"/>
    </row>
    <row r="34" spans="2:4" s="36" customFormat="1" ht="12.75">
      <c r="B34" s="37"/>
      <c r="C34" s="38"/>
      <c r="D34" s="39"/>
    </row>
    <row r="35" spans="2:4" s="36" customFormat="1" ht="12.75">
      <c r="B35" s="37"/>
      <c r="C35" s="38"/>
      <c r="D35" s="39"/>
    </row>
    <row r="36" spans="2:10" s="24" customFormat="1" ht="13.5">
      <c r="B36" s="37"/>
      <c r="C36" s="38"/>
      <c r="D36" s="39"/>
      <c r="E36" s="36"/>
      <c r="F36" s="36"/>
      <c r="G36" s="36"/>
      <c r="H36" s="36"/>
      <c r="I36" s="36"/>
      <c r="J36" s="36"/>
    </row>
    <row r="37" spans="2:10" ht="13.5">
      <c r="B37" s="52"/>
      <c r="C37" s="53"/>
      <c r="D37" s="54"/>
      <c r="E37" s="31"/>
      <c r="F37" s="31"/>
      <c r="G37" s="31"/>
      <c r="H37" s="31"/>
      <c r="I37" s="31"/>
      <c r="J37" s="31"/>
    </row>
    <row r="38" spans="2:10" ht="13.5">
      <c r="B38" s="52"/>
      <c r="C38" s="53"/>
      <c r="D38" s="54"/>
      <c r="E38" s="31"/>
      <c r="F38" s="31"/>
      <c r="G38" s="31"/>
      <c r="H38" s="31"/>
      <c r="I38" s="31"/>
      <c r="J38" s="31"/>
    </row>
    <row r="39" spans="2:10" ht="13.5">
      <c r="B39" s="52"/>
      <c r="C39" s="53"/>
      <c r="D39" s="54"/>
      <c r="E39" s="31"/>
      <c r="F39" s="31"/>
      <c r="G39" s="31"/>
      <c r="H39" s="31"/>
      <c r="I39" s="31"/>
      <c r="J39" s="31"/>
    </row>
    <row r="40" spans="2:10" ht="13.5">
      <c r="B40" s="52"/>
      <c r="C40" s="53"/>
      <c r="D40" s="54"/>
      <c r="E40" s="31"/>
      <c r="F40" s="31"/>
      <c r="G40" s="31"/>
      <c r="H40" s="31"/>
      <c r="I40" s="31"/>
      <c r="J40" s="31"/>
    </row>
    <row r="41" spans="2:10" ht="13.5">
      <c r="B41" s="52"/>
      <c r="C41" s="53"/>
      <c r="D41" s="54"/>
      <c r="E41" s="31"/>
      <c r="F41" s="31"/>
      <c r="G41" s="31"/>
      <c r="H41" s="31"/>
      <c r="I41" s="31"/>
      <c r="J41" s="31"/>
    </row>
    <row r="42" spans="2:10" ht="13.5">
      <c r="B42" s="52"/>
      <c r="C42" s="53"/>
      <c r="D42" s="54"/>
      <c r="E42" s="31"/>
      <c r="F42" s="31"/>
      <c r="G42" s="31"/>
      <c r="H42" s="31"/>
      <c r="I42" s="31"/>
      <c r="J42" s="31"/>
    </row>
    <row r="43" spans="2:10" ht="13.5">
      <c r="B43" s="52"/>
      <c r="C43" s="53"/>
      <c r="D43" s="54"/>
      <c r="E43" s="31"/>
      <c r="F43" s="31"/>
      <c r="G43" s="31"/>
      <c r="H43" s="31"/>
      <c r="I43" s="31"/>
      <c r="J43" s="31"/>
    </row>
    <row r="44" spans="2:10" ht="13.5">
      <c r="B44" s="52"/>
      <c r="C44" s="53"/>
      <c r="D44" s="54"/>
      <c r="E44" s="31"/>
      <c r="F44" s="31"/>
      <c r="G44" s="31"/>
      <c r="H44" s="31"/>
      <c r="I44" s="31"/>
      <c r="J44" s="31"/>
    </row>
    <row r="45" spans="2:10" ht="13.5">
      <c r="B45" s="52"/>
      <c r="C45" s="53"/>
      <c r="D45" s="54"/>
      <c r="E45" s="31"/>
      <c r="F45" s="31"/>
      <c r="G45" s="31"/>
      <c r="H45" s="31"/>
      <c r="I45" s="31"/>
      <c r="J45" s="31"/>
    </row>
    <row r="46" spans="2:10" ht="13.5">
      <c r="B46" s="52"/>
      <c r="C46" s="53"/>
      <c r="D46" s="54"/>
      <c r="E46" s="31"/>
      <c r="F46" s="31"/>
      <c r="G46" s="31"/>
      <c r="H46" s="31"/>
      <c r="I46" s="31"/>
      <c r="J46" s="31"/>
    </row>
    <row r="47" ht="13.5">
      <c r="C47" s="55"/>
    </row>
    <row r="48" ht="13.5">
      <c r="C48" s="55"/>
    </row>
  </sheetData>
  <sheetProtection/>
  <printOptions/>
  <pageMargins left="0.5118110236220472" right="0.5118110236220472" top="0.5511811023622047" bottom="0.2362204724409449" header="0.2755905511811024" footer="0.275590551181102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Kurkowska, Agnieszka A. (MCIZ 34)</cp:lastModifiedBy>
  <cp:lastPrinted>2010-05-03T11:22:59Z</cp:lastPrinted>
  <dcterms:created xsi:type="dcterms:W3CDTF">1999-10-12T08:04:30Z</dcterms:created>
  <dcterms:modified xsi:type="dcterms:W3CDTF">2019-11-14T11:17:49Z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hinkcellXlWorkbookDoNotDelete" linkTarget="&lt;?xml version=&quot;1.0&quot; encoding=&quot;UTF-16&quot; standalone=&quot;yes&quot;?&gt;&#13;&#10;&lt;root reqver=&quot;16160&quot;&gt;&lt;version val=&quot;17959&quot;/&gt;&lt;CXlWorkbook id=&quot;1&quot;&gt;&lt;m_cxllink/&gt;&lt;/CXlWorkbook&gt;&lt;/root&gt;">
    <vt:bool>false</vt:bool>
  </property>
  <property fmtid="{D5CDD505-2E9C-101B-9397-08002B2CF9AE}" pid="4" name="_SIProp12DataClass+5e2ccede-aa3d-4eba-b8ed-43e293c7fd2e">
    <vt:lpwstr>v=1.2&gt;I=5e2ccede-aa3d-4eba-b8ed-43e293c7fd2e&amp;N=Internal&amp;V=1.3&amp;U=S-1-5-21-2278521704-3980307904-2497600207-127713&amp;D=Kurkowska%2c+Agnieszka+A.+(MCIZ+34)&amp;A=Associated&amp;H=False</vt:lpwstr>
  </property>
  <property fmtid="{D5CDD505-2E9C-101B-9397-08002B2CF9AE}" pid="5" name="Classification">
    <vt:lpwstr>Internal</vt:lpwstr>
  </property>
</Properties>
</file>