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3060" yWindow="1665" windowWidth="11880" windowHeight="64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<sst xmlns="http://schemas.openxmlformats.org/spreadsheetml/2006/main" count="29" uniqueCount="18">
  <si>
    <t>Week</t>
  </si>
  <si>
    <t>from</t>
  </si>
  <si>
    <t>to</t>
  </si>
  <si>
    <t xml:space="preserve">Repurchase </t>
  </si>
  <si>
    <t>Total</t>
  </si>
  <si>
    <t>Number of shares</t>
  </si>
  <si>
    <t>repurchased</t>
  </si>
  <si>
    <t>amount in CHF m</t>
  </si>
  <si>
    <t>per share in CHF</t>
  </si>
  <si>
    <t>Average price</t>
  </si>
  <si>
    <t>Subtotal</t>
  </si>
  <si>
    <t>via a Second Trading Line on virt-x</t>
  </si>
  <si>
    <t/>
  </si>
  <si>
    <t>Share Repurchase Program 2007–2010</t>
  </si>
  <si>
    <t>On October 16, 2008, Credit Suisse Group terminated this program, having repurchased and cancelled a total of 49.7 million shares</t>
  </si>
  <si>
    <t>On May 4, 2007, the Annual General Meeting approved the buyback of own shares of up to a maximum of CHF 8 billion of purchase value.</t>
  </si>
  <si>
    <t>for CHF 4.1 billion, or 52%, of the approved CHF 8 billion.</t>
  </si>
  <si>
    <t xml:space="preserve"> Private Banking • Investment Banking • Asset Management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</si>
</sst>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* #,##0_ ;_ * \-#,##0_ ;_ * &quot;-&quot;_ ;_ @_ "/>
    <numFmt numFmtId="170" formatCode="_ &quot;SFr.&quot;\ * #,##0.00_ ;_ &quot;SFr.&quot;\ * \-#,##0.00_ ;_ &quot;SFr.&quot;\ * &quot;-&quot;??_ ;_ @_ "/>
    <numFmt numFmtId="171" formatCode="_ * #,##0.00_ ;_ * \-#,##0.00_ ;_ * &quot;-&quot;??_ ;_ @_ "/>
    <numFmt numFmtId="172" formatCode="_ * #,##0_ ;_ * \-#,##0_ ;_ * &quot;-&quot;??_ ;_ @_ "/>
    <numFmt numFmtId="173" formatCode="_-* #,##0.0000_-;\-* #,##0.0000_-;_-* &quot;-&quot;??_-;_-@_-"/>
    <numFmt numFmtId="174" formatCode="0.000000"/>
    <numFmt numFmtId="175" formatCode="0.000000000"/>
    <numFmt numFmtId="176" formatCode="_ * #,##0.000_ ;_ * \-#,##0.000_ ;_ * &quot;-&quot;??_ ;_ @_ "/>
    <numFmt numFmtId="177" formatCode="#,##0.000000"/>
    <numFmt numFmtId="178" formatCode="#,##0.00000000"/>
    <numFmt numFmtId="179" formatCode="_ * #,##0.00_ ;_ * \-#,##0.00_ ;_ * &quot;-&quot;_ ;_ @_ "/>
    <numFmt numFmtId="180" formatCode="mmm\-yyyy"/>
  </numFmts>
  <fonts count="10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color indexed="10"/>
      <name val="Arial"/>
      <family val="2"/>
    </font>
    <font>
      <b/>
      <sz val="11"/>
      <name val="Arial"/>
      <family val="2"/>
    </font>
    <font>
      <b/>
      <sz val="12"/>
      <color indexed="18"/>
      <name val="Arial"/>
      <family val="2"/>
    </font>
    <font>
      <b/>
      <sz val="10"/>
      <color indexed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173" fontId="0" fillId="0" borderId="0" xfId="0" applyNumberFormat="1" applyAlignment="1">
      <alignment/>
    </xf>
    <xf numFmtId="175" fontId="0" fillId="0" borderId="0" xfId="0" applyNumberFormat="1" applyAlignment="1">
      <alignment/>
    </xf>
    <xf numFmtId="177" fontId="0" fillId="0" borderId="0" xfId="0" applyNumberFormat="1" applyAlignment="1">
      <alignment/>
    </xf>
    <xf numFmtId="178" fontId="0" fillId="0" borderId="0" xfId="0" applyNumberFormat="1" applyAlignment="1">
      <alignment/>
    </xf>
    <xf numFmtId="174" fontId="0" fillId="0" borderId="0" xfId="0" applyNumberFormat="1" applyAlignment="1">
      <alignment/>
    </xf>
    <xf numFmtId="172" fontId="0" fillId="0" borderId="0" xfId="0" applyNumberFormat="1" applyAlignment="1">
      <alignment/>
    </xf>
    <xf numFmtId="176" fontId="0" fillId="0" borderId="0" xfId="0" applyNumberFormat="1" applyAlignment="1">
      <alignment/>
    </xf>
    <xf numFmtId="172" fontId="1" fillId="0" borderId="0" xfId="0" applyNumberFormat="1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177" fontId="0" fillId="0" borderId="0" xfId="0" applyNumberFormat="1" applyBorder="1" applyAlignment="1">
      <alignment/>
    </xf>
    <xf numFmtId="178" fontId="0" fillId="0" borderId="0" xfId="0" applyNumberFormat="1" applyBorder="1" applyAlignment="1">
      <alignment/>
    </xf>
    <xf numFmtId="174" fontId="0" fillId="0" borderId="0" xfId="0" applyNumberFormat="1" applyBorder="1" applyAlignment="1">
      <alignment/>
    </xf>
    <xf numFmtId="172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72" fontId="1" fillId="0" borderId="4" xfId="0" applyNumberFormat="1" applyFont="1" applyFill="1" applyBorder="1" applyAlignment="1">
      <alignment vertical="center"/>
    </xf>
    <xf numFmtId="171" fontId="1" fillId="0" borderId="4" xfId="0" applyNumberFormat="1" applyFont="1" applyFill="1" applyBorder="1" applyAlignment="1">
      <alignment vertical="center"/>
    </xf>
    <xf numFmtId="0" fontId="8" fillId="0" borderId="0" xfId="0" applyFont="1" applyAlignment="1">
      <alignment/>
    </xf>
    <xf numFmtId="179" fontId="0" fillId="0" borderId="4" xfId="15" applyNumberFormat="1" applyFont="1" applyBorder="1" applyAlignment="1">
      <alignment vertical="center"/>
    </xf>
    <xf numFmtId="169" fontId="0" fillId="0" borderId="4" xfId="15" applyNumberFormat="1" applyBorder="1" applyAlignment="1">
      <alignment vertical="center"/>
    </xf>
    <xf numFmtId="0" fontId="0" fillId="2" borderId="0" xfId="0" applyFill="1" applyAlignment="1">
      <alignment/>
    </xf>
    <xf numFmtId="172" fontId="0" fillId="2" borderId="0" xfId="0" applyNumberFormat="1" applyFill="1" applyAlignment="1">
      <alignment/>
    </xf>
    <xf numFmtId="175" fontId="0" fillId="2" borderId="0" xfId="0" applyNumberFormat="1" applyFill="1" applyAlignment="1">
      <alignment/>
    </xf>
    <xf numFmtId="172" fontId="0" fillId="2" borderId="0" xfId="0" applyNumberFormat="1" applyFill="1" applyBorder="1" applyAlignment="1">
      <alignment/>
    </xf>
    <xf numFmtId="175" fontId="0" fillId="2" borderId="0" xfId="0" applyNumberFormat="1" applyFill="1" applyBorder="1" applyAlignment="1">
      <alignment/>
    </xf>
    <xf numFmtId="0" fontId="9" fillId="2" borderId="0" xfId="0" applyFont="1" applyFill="1" applyAlignment="1">
      <alignment vertical="center"/>
    </xf>
    <xf numFmtId="0" fontId="1" fillId="0" borderId="5" xfId="0" applyFont="1" applyBorder="1" applyAlignment="1">
      <alignment horizontal="centerContinuous" vertical="center"/>
    </xf>
    <xf numFmtId="0" fontId="0" fillId="0" borderId="6" xfId="0" applyBorder="1" applyAlignment="1">
      <alignment horizontal="centerContinuous" vertical="center"/>
    </xf>
    <xf numFmtId="15" fontId="0" fillId="0" borderId="4" xfId="0" applyNumberFormat="1" applyBorder="1" applyAlignment="1">
      <alignment horizontal="center" vertical="center"/>
    </xf>
    <xf numFmtId="14" fontId="1" fillId="0" borderId="5" xfId="0" applyNumberFormat="1" applyFont="1" applyFill="1" applyBorder="1" applyAlignment="1">
      <alignment horizontal="center" vertical="center"/>
    </xf>
    <xf numFmtId="14" fontId="1" fillId="0" borderId="6" xfId="0" applyNumberFormat="1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D0E2D"/>
      <rgbColor rgb="0000FF00"/>
      <rgbColor rgb="000000FF"/>
      <rgbColor rgb="00FFFF00"/>
      <rgbColor rgb="00FF00FF"/>
      <rgbColor rgb="0000FFFF"/>
      <rgbColor rgb="00800000"/>
      <rgbColor rgb="00008000"/>
      <rgbColor rgb="00003868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485775</xdr:colOff>
      <xdr:row>0</xdr:row>
      <xdr:rowOff>657225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480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67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2" width="10.8515625" style="0" customWidth="1"/>
    <col min="3" max="3" width="16.7109375" style="0" customWidth="1"/>
    <col min="4" max="4" width="17.7109375" style="0" customWidth="1"/>
    <col min="5" max="5" width="16.7109375" style="0" customWidth="1"/>
    <col min="7" max="8" width="10.8515625" style="0" customWidth="1"/>
    <col min="9" max="9" width="16.7109375" style="0" customWidth="1"/>
    <col min="10" max="10" width="17.7109375" style="0" customWidth="1"/>
    <col min="11" max="11" width="16.7109375" style="0" customWidth="1"/>
  </cols>
  <sheetData>
    <row r="1" ht="69" customHeight="1"/>
    <row r="2" spans="1:10" ht="20.25">
      <c r="A2" s="18" t="s">
        <v>13</v>
      </c>
      <c r="D2" s="3"/>
      <c r="G2" s="2"/>
      <c r="J2" s="3"/>
    </row>
    <row r="3" spans="1:7" ht="15.75">
      <c r="A3" s="26" t="s">
        <v>11</v>
      </c>
      <c r="G3" s="2"/>
    </row>
    <row r="4" ht="18" customHeight="1"/>
    <row r="5" spans="1:11" ht="15">
      <c r="A5" s="19" t="s">
        <v>15</v>
      </c>
      <c r="B5" s="1"/>
      <c r="C5" s="1"/>
      <c r="D5" s="1"/>
      <c r="E5" s="1"/>
      <c r="G5" s="1"/>
      <c r="H5" s="1"/>
      <c r="I5" s="1"/>
      <c r="J5" s="1"/>
      <c r="K5" s="1"/>
    </row>
    <row r="6" spans="1:11" ht="15">
      <c r="A6" s="19" t="s">
        <v>14</v>
      </c>
      <c r="B6" s="1"/>
      <c r="C6" s="1"/>
      <c r="D6" s="1"/>
      <c r="E6" s="1"/>
      <c r="G6" s="1"/>
      <c r="H6" s="1"/>
      <c r="I6" s="1"/>
      <c r="J6" s="1"/>
      <c r="K6" s="1"/>
    </row>
    <row r="7" spans="1:11" ht="15">
      <c r="A7" s="19" t="s">
        <v>16</v>
      </c>
      <c r="B7" s="1"/>
      <c r="C7" s="1"/>
      <c r="D7" s="1"/>
      <c r="E7" s="1"/>
      <c r="G7" s="1"/>
      <c r="H7" s="1"/>
      <c r="I7" s="1"/>
      <c r="J7" s="1"/>
      <c r="K7" s="1"/>
    </row>
    <row r="8" ht="18" customHeight="1"/>
    <row r="9" spans="1:11" ht="15" customHeight="1">
      <c r="A9" s="35" t="s">
        <v>0</v>
      </c>
      <c r="B9" s="36"/>
      <c r="C9" s="20" t="s">
        <v>5</v>
      </c>
      <c r="D9" s="20" t="s">
        <v>3</v>
      </c>
      <c r="E9" s="20" t="s">
        <v>9</v>
      </c>
      <c r="F9" s="21"/>
      <c r="G9" s="35" t="s">
        <v>0</v>
      </c>
      <c r="H9" s="36"/>
      <c r="I9" s="20" t="s">
        <v>5</v>
      </c>
      <c r="J9" s="20" t="s">
        <v>3</v>
      </c>
      <c r="K9" s="20" t="s">
        <v>9</v>
      </c>
    </row>
    <row r="10" spans="1:11" ht="15" customHeight="1">
      <c r="A10" s="22" t="s">
        <v>1</v>
      </c>
      <c r="B10" s="23" t="s">
        <v>2</v>
      </c>
      <c r="C10" s="22" t="s">
        <v>6</v>
      </c>
      <c r="D10" s="22" t="s">
        <v>7</v>
      </c>
      <c r="E10" s="22" t="s">
        <v>8</v>
      </c>
      <c r="F10" s="21"/>
      <c r="G10" s="22" t="s">
        <v>1</v>
      </c>
      <c r="H10" s="23" t="s">
        <v>2</v>
      </c>
      <c r="I10" s="22" t="s">
        <v>6</v>
      </c>
      <c r="J10" s="22" t="s">
        <v>7</v>
      </c>
      <c r="K10" s="22" t="s">
        <v>8</v>
      </c>
    </row>
    <row r="11" spans="1:11" ht="18" customHeight="1">
      <c r="A11" s="37">
        <v>39209</v>
      </c>
      <c r="B11" s="37">
        <v>39213</v>
      </c>
      <c r="C11" s="28">
        <v>720000</v>
      </c>
      <c r="D11" s="27">
        <v>66.653998</v>
      </c>
      <c r="E11" s="27">
        <f aca="true" t="shared" si="0" ref="E11:E29">D11/C11*10^6</f>
        <v>92.57499722222222</v>
      </c>
      <c r="F11" s="21"/>
      <c r="G11" s="37">
        <v>39552</v>
      </c>
      <c r="H11" s="37">
        <v>39556</v>
      </c>
      <c r="I11" s="28">
        <v>0</v>
      </c>
      <c r="J11" s="27">
        <v>0</v>
      </c>
      <c r="K11" s="27">
        <v>0</v>
      </c>
    </row>
    <row r="12" spans="1:11" ht="18" customHeight="1">
      <c r="A12" s="37">
        <v>39216</v>
      </c>
      <c r="B12" s="37">
        <v>39220</v>
      </c>
      <c r="C12" s="28">
        <v>1005000</v>
      </c>
      <c r="D12" s="27">
        <v>93.461015</v>
      </c>
      <c r="E12" s="27">
        <f t="shared" si="0"/>
        <v>92.99603482587065</v>
      </c>
      <c r="F12" s="21"/>
      <c r="G12" s="37">
        <v>39559</v>
      </c>
      <c r="H12" s="37">
        <v>39563</v>
      </c>
      <c r="I12" s="28">
        <v>0</v>
      </c>
      <c r="J12" s="27">
        <v>0</v>
      </c>
      <c r="K12" s="27">
        <v>0</v>
      </c>
    </row>
    <row r="13" spans="1:11" ht="18" customHeight="1">
      <c r="A13" s="37">
        <v>39223</v>
      </c>
      <c r="B13" s="37">
        <v>39227</v>
      </c>
      <c r="C13" s="28">
        <v>940000</v>
      </c>
      <c r="D13" s="27">
        <v>87.248496</v>
      </c>
      <c r="E13" s="27">
        <f t="shared" si="0"/>
        <v>92.81754893617021</v>
      </c>
      <c r="F13" s="21"/>
      <c r="G13" s="37">
        <v>39566</v>
      </c>
      <c r="H13" s="37">
        <v>39570</v>
      </c>
      <c r="I13" s="28">
        <v>0</v>
      </c>
      <c r="J13" s="27">
        <v>0</v>
      </c>
      <c r="K13" s="27">
        <v>0</v>
      </c>
    </row>
    <row r="14" spans="1:11" ht="18" customHeight="1">
      <c r="A14" s="37">
        <v>39230</v>
      </c>
      <c r="B14" s="37">
        <v>39234</v>
      </c>
      <c r="C14" s="28">
        <v>625000</v>
      </c>
      <c r="D14" s="27">
        <v>57.740495</v>
      </c>
      <c r="E14" s="27">
        <f t="shared" si="0"/>
        <v>92.384792</v>
      </c>
      <c r="F14" s="21"/>
      <c r="G14" s="37">
        <v>39573</v>
      </c>
      <c r="H14" s="37">
        <v>39577</v>
      </c>
      <c r="I14" s="28">
        <v>0</v>
      </c>
      <c r="J14" s="27">
        <v>0</v>
      </c>
      <c r="K14" s="27">
        <v>0</v>
      </c>
    </row>
    <row r="15" spans="1:11" ht="18" customHeight="1">
      <c r="A15" s="37">
        <v>39237</v>
      </c>
      <c r="B15" s="37">
        <v>39241</v>
      </c>
      <c r="C15" s="28">
        <v>2680000</v>
      </c>
      <c r="D15" s="27">
        <v>241.398483</v>
      </c>
      <c r="E15" s="27">
        <f t="shared" si="0"/>
        <v>90.07406082089553</v>
      </c>
      <c r="F15" s="21"/>
      <c r="G15" s="37">
        <v>39580</v>
      </c>
      <c r="H15" s="37">
        <v>39584</v>
      </c>
      <c r="I15" s="28">
        <v>0</v>
      </c>
      <c r="J15" s="27">
        <v>0</v>
      </c>
      <c r="K15" s="27">
        <v>0</v>
      </c>
    </row>
    <row r="16" spans="1:11" ht="18" customHeight="1">
      <c r="A16" s="37">
        <v>39244</v>
      </c>
      <c r="B16" s="37">
        <v>39248</v>
      </c>
      <c r="C16" s="28">
        <v>3000000</v>
      </c>
      <c r="D16" s="27">
        <v>268.6757</v>
      </c>
      <c r="E16" s="27">
        <f t="shared" si="0"/>
        <v>89.55856666666668</v>
      </c>
      <c r="F16" s="21"/>
      <c r="G16" s="37">
        <v>39587</v>
      </c>
      <c r="H16" s="37">
        <v>39591</v>
      </c>
      <c r="I16" s="28">
        <v>0</v>
      </c>
      <c r="J16" s="27">
        <v>0</v>
      </c>
      <c r="K16" s="27">
        <v>0</v>
      </c>
    </row>
    <row r="17" spans="1:11" ht="18" customHeight="1">
      <c r="A17" s="37">
        <v>39251</v>
      </c>
      <c r="B17" s="37">
        <v>39255</v>
      </c>
      <c r="C17" s="28">
        <v>1650000</v>
      </c>
      <c r="D17" s="27">
        <v>150.50598</v>
      </c>
      <c r="E17" s="27">
        <f t="shared" si="0"/>
        <v>91.21574545454546</v>
      </c>
      <c r="F17" s="21"/>
      <c r="G17" s="37">
        <v>39594</v>
      </c>
      <c r="H17" s="37">
        <v>39598</v>
      </c>
      <c r="I17" s="28">
        <v>0</v>
      </c>
      <c r="J17" s="27">
        <v>0</v>
      </c>
      <c r="K17" s="27">
        <v>0</v>
      </c>
    </row>
    <row r="18" spans="1:11" ht="18" customHeight="1">
      <c r="A18" s="37">
        <v>39258</v>
      </c>
      <c r="B18" s="37">
        <v>39262</v>
      </c>
      <c r="C18" s="28">
        <v>4100000</v>
      </c>
      <c r="D18" s="27">
        <v>359.16528</v>
      </c>
      <c r="E18" s="27">
        <f t="shared" si="0"/>
        <v>87.60128780487805</v>
      </c>
      <c r="F18" s="21"/>
      <c r="G18" s="37">
        <v>39601</v>
      </c>
      <c r="H18" s="37">
        <v>39605</v>
      </c>
      <c r="I18" s="28">
        <v>0</v>
      </c>
      <c r="J18" s="27">
        <v>0</v>
      </c>
      <c r="K18" s="27">
        <v>0</v>
      </c>
    </row>
    <row r="19" spans="1:11" ht="18" customHeight="1">
      <c r="A19" s="37">
        <v>39265</v>
      </c>
      <c r="B19" s="37">
        <v>39269</v>
      </c>
      <c r="C19" s="28">
        <v>3825000</v>
      </c>
      <c r="D19" s="27">
        <v>339.267285</v>
      </c>
      <c r="E19" s="27">
        <f t="shared" si="0"/>
        <v>88.69732941176471</v>
      </c>
      <c r="F19" s="21"/>
      <c r="G19" s="37">
        <v>39608</v>
      </c>
      <c r="H19" s="37">
        <v>39612</v>
      </c>
      <c r="I19" s="28">
        <v>0</v>
      </c>
      <c r="J19" s="27">
        <v>0</v>
      </c>
      <c r="K19" s="27">
        <v>0</v>
      </c>
    </row>
    <row r="20" spans="1:11" ht="18" customHeight="1">
      <c r="A20" s="37">
        <v>39272</v>
      </c>
      <c r="B20" s="37">
        <v>39276</v>
      </c>
      <c r="C20" s="28">
        <v>7500000</v>
      </c>
      <c r="D20" s="27">
        <v>664.25375</v>
      </c>
      <c r="E20" s="27">
        <f t="shared" si="0"/>
        <v>88.56716666666667</v>
      </c>
      <c r="F20" s="21"/>
      <c r="G20" s="37">
        <v>39615</v>
      </c>
      <c r="H20" s="37">
        <v>39619</v>
      </c>
      <c r="I20" s="28">
        <v>0</v>
      </c>
      <c r="J20" s="27">
        <v>0</v>
      </c>
      <c r="K20" s="27">
        <v>0</v>
      </c>
    </row>
    <row r="21" spans="1:11" ht="18" customHeight="1">
      <c r="A21" s="37">
        <v>39279</v>
      </c>
      <c r="B21" s="37">
        <v>39283</v>
      </c>
      <c r="C21" s="28">
        <v>1420000</v>
      </c>
      <c r="D21" s="27">
        <v>128.042768</v>
      </c>
      <c r="E21" s="27">
        <f t="shared" si="0"/>
        <v>90.17096338028169</v>
      </c>
      <c r="F21" s="21"/>
      <c r="G21" s="37">
        <v>39622</v>
      </c>
      <c r="H21" s="37">
        <v>39626</v>
      </c>
      <c r="I21" s="28">
        <v>0</v>
      </c>
      <c r="J21" s="27">
        <v>0</v>
      </c>
      <c r="K21" s="27">
        <v>0</v>
      </c>
    </row>
    <row r="22" spans="1:11" ht="18" customHeight="1">
      <c r="A22" s="37">
        <v>39286</v>
      </c>
      <c r="B22" s="37">
        <v>39290</v>
      </c>
      <c r="C22" s="28">
        <v>0</v>
      </c>
      <c r="D22" s="27">
        <v>0</v>
      </c>
      <c r="E22" s="27">
        <v>0</v>
      </c>
      <c r="F22" s="21"/>
      <c r="G22" s="37">
        <v>39629</v>
      </c>
      <c r="H22" s="37">
        <v>39633</v>
      </c>
      <c r="I22" s="28">
        <v>0</v>
      </c>
      <c r="J22" s="27">
        <v>0</v>
      </c>
      <c r="K22" s="27">
        <v>0</v>
      </c>
    </row>
    <row r="23" spans="1:11" ht="18" customHeight="1">
      <c r="A23" s="37">
        <v>39293</v>
      </c>
      <c r="B23" s="37">
        <v>39297</v>
      </c>
      <c r="C23" s="28">
        <v>1800000</v>
      </c>
      <c r="D23" s="27">
        <v>146.26224</v>
      </c>
      <c r="E23" s="27">
        <f t="shared" si="0"/>
        <v>81.2568</v>
      </c>
      <c r="F23" s="21"/>
      <c r="G23" s="37">
        <v>39636</v>
      </c>
      <c r="H23" s="37">
        <v>39640</v>
      </c>
      <c r="I23" s="28">
        <v>0</v>
      </c>
      <c r="J23" s="27">
        <v>0</v>
      </c>
      <c r="K23" s="27">
        <v>0</v>
      </c>
    </row>
    <row r="24" spans="1:11" ht="18" customHeight="1">
      <c r="A24" s="37">
        <v>39300</v>
      </c>
      <c r="B24" s="37">
        <v>39304</v>
      </c>
      <c r="C24" s="28">
        <v>4550000</v>
      </c>
      <c r="D24" s="27">
        <v>372.23822</v>
      </c>
      <c r="E24" s="27">
        <f t="shared" si="0"/>
        <v>81.8105978021978</v>
      </c>
      <c r="F24" s="21"/>
      <c r="G24" s="37">
        <v>39643</v>
      </c>
      <c r="H24" s="37">
        <v>39647</v>
      </c>
      <c r="I24" s="28">
        <v>0</v>
      </c>
      <c r="J24" s="27">
        <v>0</v>
      </c>
      <c r="K24" s="27">
        <v>0</v>
      </c>
    </row>
    <row r="25" spans="1:11" ht="18" customHeight="1">
      <c r="A25" s="37">
        <v>39307</v>
      </c>
      <c r="B25" s="37">
        <v>39311</v>
      </c>
      <c r="C25" s="28">
        <v>4200000</v>
      </c>
      <c r="D25" s="27">
        <v>333.96111</v>
      </c>
      <c r="E25" s="27">
        <f t="shared" si="0"/>
        <v>79.51455000000001</v>
      </c>
      <c r="F25" s="21"/>
      <c r="G25" s="37">
        <v>39650</v>
      </c>
      <c r="H25" s="37">
        <v>39654</v>
      </c>
      <c r="I25" s="28">
        <v>0</v>
      </c>
      <c r="J25" s="27">
        <v>0</v>
      </c>
      <c r="K25" s="27">
        <v>0</v>
      </c>
    </row>
    <row r="26" spans="1:11" ht="18" customHeight="1">
      <c r="A26" s="37">
        <v>39314</v>
      </c>
      <c r="B26" s="37">
        <v>39318</v>
      </c>
      <c r="C26" s="28">
        <v>1800000</v>
      </c>
      <c r="D26" s="27">
        <v>143.56349</v>
      </c>
      <c r="E26" s="27">
        <f t="shared" si="0"/>
        <v>79.75749444444445</v>
      </c>
      <c r="F26" s="21"/>
      <c r="G26" s="37">
        <v>39657</v>
      </c>
      <c r="H26" s="37">
        <v>39661</v>
      </c>
      <c r="I26" s="28">
        <v>0</v>
      </c>
      <c r="J26" s="27">
        <v>0</v>
      </c>
      <c r="K26" s="27">
        <v>0</v>
      </c>
    </row>
    <row r="27" spans="1:11" ht="18" customHeight="1">
      <c r="A27" s="37">
        <v>39321</v>
      </c>
      <c r="B27" s="37">
        <v>39325</v>
      </c>
      <c r="C27" s="28">
        <v>430000</v>
      </c>
      <c r="D27" s="27">
        <v>33.884251</v>
      </c>
      <c r="E27" s="27">
        <f t="shared" si="0"/>
        <v>78.80058372093022</v>
      </c>
      <c r="F27" s="21"/>
      <c r="G27" s="37">
        <v>39664</v>
      </c>
      <c r="H27" s="37">
        <v>39668</v>
      </c>
      <c r="I27" s="28">
        <v>0</v>
      </c>
      <c r="J27" s="27">
        <v>0</v>
      </c>
      <c r="K27" s="27">
        <v>0</v>
      </c>
    </row>
    <row r="28" spans="1:11" ht="18" customHeight="1">
      <c r="A28" s="37">
        <v>39328</v>
      </c>
      <c r="B28" s="37">
        <v>39332</v>
      </c>
      <c r="C28" s="28">
        <v>540000</v>
      </c>
      <c r="D28" s="27">
        <v>42.645246</v>
      </c>
      <c r="E28" s="27">
        <f t="shared" si="0"/>
        <v>78.97267777777778</v>
      </c>
      <c r="F28" s="21"/>
      <c r="G28" s="37">
        <v>39671</v>
      </c>
      <c r="H28" s="37">
        <v>39675</v>
      </c>
      <c r="I28" s="28">
        <v>0</v>
      </c>
      <c r="J28" s="27">
        <v>0</v>
      </c>
      <c r="K28" s="27">
        <v>0</v>
      </c>
    </row>
    <row r="29" spans="1:11" ht="18" customHeight="1">
      <c r="A29" s="37">
        <v>39335</v>
      </c>
      <c r="B29" s="37">
        <v>39339</v>
      </c>
      <c r="C29" s="28">
        <v>500000</v>
      </c>
      <c r="D29" s="27">
        <v>38.375252</v>
      </c>
      <c r="E29" s="27">
        <f t="shared" si="0"/>
        <v>76.750504</v>
      </c>
      <c r="F29" s="21"/>
      <c r="G29" s="37">
        <v>39678</v>
      </c>
      <c r="H29" s="37">
        <v>39682</v>
      </c>
      <c r="I29" s="28">
        <v>0</v>
      </c>
      <c r="J29" s="27">
        <v>0</v>
      </c>
      <c r="K29" s="27">
        <v>0</v>
      </c>
    </row>
    <row r="30" spans="1:11" ht="18" customHeight="1">
      <c r="A30" s="37">
        <v>39342</v>
      </c>
      <c r="B30" s="37">
        <v>39346</v>
      </c>
      <c r="C30" s="28">
        <v>450000</v>
      </c>
      <c r="D30" s="27">
        <v>34.872495</v>
      </c>
      <c r="E30" s="27">
        <f>D30/C30*10^6</f>
        <v>77.49443333333335</v>
      </c>
      <c r="F30" s="21"/>
      <c r="G30" s="37">
        <v>39685</v>
      </c>
      <c r="H30" s="37">
        <v>39689</v>
      </c>
      <c r="I30" s="28">
        <v>0</v>
      </c>
      <c r="J30" s="27">
        <v>0</v>
      </c>
      <c r="K30" s="27">
        <v>0</v>
      </c>
    </row>
    <row r="31" spans="1:11" ht="18" customHeight="1">
      <c r="A31" s="37">
        <v>39349</v>
      </c>
      <c r="B31" s="37">
        <v>39353</v>
      </c>
      <c r="C31" s="28">
        <v>500000</v>
      </c>
      <c r="D31" s="27">
        <v>38.5785</v>
      </c>
      <c r="E31" s="27">
        <f>D31/C31*10^6</f>
        <v>77.157</v>
      </c>
      <c r="F31" s="21"/>
      <c r="G31" s="37">
        <v>39692</v>
      </c>
      <c r="H31" s="37">
        <v>39696</v>
      </c>
      <c r="I31" s="28">
        <v>0</v>
      </c>
      <c r="J31" s="27">
        <v>0</v>
      </c>
      <c r="K31" s="27">
        <v>0</v>
      </c>
    </row>
    <row r="32" spans="1:11" ht="18" customHeight="1">
      <c r="A32" s="37">
        <v>39356</v>
      </c>
      <c r="B32" s="37">
        <v>39360</v>
      </c>
      <c r="C32" s="28">
        <v>830000</v>
      </c>
      <c r="D32" s="27">
        <v>65.8022275</v>
      </c>
      <c r="E32" s="27">
        <f>D32/C32*10^6</f>
        <v>79.2797921686747</v>
      </c>
      <c r="F32" s="21"/>
      <c r="G32" s="37">
        <v>39699</v>
      </c>
      <c r="H32" s="37">
        <v>39703</v>
      </c>
      <c r="I32" s="28">
        <v>0</v>
      </c>
      <c r="J32" s="27">
        <v>0</v>
      </c>
      <c r="K32" s="27">
        <v>0</v>
      </c>
    </row>
    <row r="33" spans="1:11" ht="18" customHeight="1">
      <c r="A33" s="37">
        <v>39363</v>
      </c>
      <c r="B33" s="37">
        <v>39367</v>
      </c>
      <c r="C33" s="28">
        <v>400000</v>
      </c>
      <c r="D33" s="27">
        <v>32.8018</v>
      </c>
      <c r="E33" s="27">
        <f>D33/C33*10^6</f>
        <v>82.00450000000001</v>
      </c>
      <c r="F33" s="21"/>
      <c r="G33" s="37">
        <v>39706</v>
      </c>
      <c r="H33" s="37">
        <v>39710</v>
      </c>
      <c r="I33" s="28">
        <v>0</v>
      </c>
      <c r="J33" s="27">
        <v>0</v>
      </c>
      <c r="K33" s="27">
        <v>0</v>
      </c>
    </row>
    <row r="34" spans="1:11" ht="18" customHeight="1">
      <c r="A34" s="37">
        <v>39370</v>
      </c>
      <c r="B34" s="37">
        <v>39374</v>
      </c>
      <c r="C34" s="28">
        <v>0</v>
      </c>
      <c r="D34" s="27">
        <v>0</v>
      </c>
      <c r="E34" s="27">
        <v>0</v>
      </c>
      <c r="F34" s="21"/>
      <c r="G34" s="37">
        <v>39713</v>
      </c>
      <c r="H34" s="37">
        <v>39717</v>
      </c>
      <c r="I34" s="28">
        <v>0</v>
      </c>
      <c r="J34" s="27">
        <v>0</v>
      </c>
      <c r="K34" s="27">
        <v>0</v>
      </c>
    </row>
    <row r="35" spans="1:11" ht="18" customHeight="1">
      <c r="A35" s="37">
        <v>39377</v>
      </c>
      <c r="B35" s="37">
        <v>39381</v>
      </c>
      <c r="C35" s="28">
        <v>0</v>
      </c>
      <c r="D35" s="27">
        <v>0</v>
      </c>
      <c r="E35" s="27">
        <v>0</v>
      </c>
      <c r="F35" s="21"/>
      <c r="G35" s="37">
        <v>39720</v>
      </c>
      <c r="H35" s="37">
        <v>39724</v>
      </c>
      <c r="I35" s="28">
        <v>0</v>
      </c>
      <c r="J35" s="27">
        <v>0</v>
      </c>
      <c r="K35" s="27">
        <v>0</v>
      </c>
    </row>
    <row r="36" spans="1:11" ht="18" customHeight="1">
      <c r="A36" s="37">
        <v>39384</v>
      </c>
      <c r="B36" s="37">
        <v>39388</v>
      </c>
      <c r="C36" s="28">
        <v>50000</v>
      </c>
      <c r="D36" s="27">
        <v>3.701</v>
      </c>
      <c r="E36" s="27">
        <f aca="true" t="shared" si="1" ref="E36:E43">D36/C36*10^6</f>
        <v>74.02</v>
      </c>
      <c r="F36" s="21"/>
      <c r="G36" s="37">
        <v>39727</v>
      </c>
      <c r="H36" s="37">
        <v>39731</v>
      </c>
      <c r="I36" s="28">
        <v>0</v>
      </c>
      <c r="J36" s="27">
        <v>0</v>
      </c>
      <c r="K36" s="27">
        <v>0</v>
      </c>
    </row>
    <row r="37" spans="1:11" ht="18" customHeight="1">
      <c r="A37" s="37">
        <v>39391</v>
      </c>
      <c r="B37" s="37">
        <v>39395</v>
      </c>
      <c r="C37" s="28">
        <v>350000</v>
      </c>
      <c r="D37" s="27">
        <v>24.33101</v>
      </c>
      <c r="E37" s="27">
        <f t="shared" si="1"/>
        <v>69.51717142857143</v>
      </c>
      <c r="F37" s="21"/>
      <c r="G37" s="37">
        <v>39734</v>
      </c>
      <c r="H37" s="37">
        <v>39738</v>
      </c>
      <c r="I37" s="28">
        <v>0</v>
      </c>
      <c r="J37" s="27">
        <v>0</v>
      </c>
      <c r="K37" s="27">
        <v>0</v>
      </c>
    </row>
    <row r="38" spans="1:11" ht="18" customHeight="1">
      <c r="A38" s="37">
        <v>39398</v>
      </c>
      <c r="B38" s="37">
        <v>39402</v>
      </c>
      <c r="C38" s="28">
        <v>500000</v>
      </c>
      <c r="D38" s="27">
        <v>34.065</v>
      </c>
      <c r="E38" s="27">
        <f t="shared" si="1"/>
        <v>68.13</v>
      </c>
      <c r="F38" s="21"/>
      <c r="G38" s="37"/>
      <c r="H38" s="37"/>
      <c r="I38" s="28"/>
      <c r="J38" s="27"/>
      <c r="K38" s="27"/>
    </row>
    <row r="39" spans="1:11" ht="18" customHeight="1">
      <c r="A39" s="37">
        <v>39405</v>
      </c>
      <c r="B39" s="37">
        <v>39409</v>
      </c>
      <c r="C39" s="28">
        <v>500000</v>
      </c>
      <c r="D39" s="27">
        <v>31.83975</v>
      </c>
      <c r="E39" s="27">
        <f t="shared" si="1"/>
        <v>63.67949999999999</v>
      </c>
      <c r="F39" s="21"/>
      <c r="G39" s="37"/>
      <c r="H39" s="37"/>
      <c r="I39" s="28"/>
      <c r="J39" s="27"/>
      <c r="K39" s="27"/>
    </row>
    <row r="40" spans="1:11" ht="18" customHeight="1">
      <c r="A40" s="37">
        <v>39412</v>
      </c>
      <c r="B40" s="37">
        <v>39416</v>
      </c>
      <c r="C40" s="28">
        <v>500000</v>
      </c>
      <c r="D40" s="27">
        <v>32.9655</v>
      </c>
      <c r="E40" s="27">
        <f t="shared" si="1"/>
        <v>65.931</v>
      </c>
      <c r="F40" s="21"/>
      <c r="G40" s="37"/>
      <c r="H40" s="37"/>
      <c r="I40" s="28"/>
      <c r="J40" s="27"/>
      <c r="K40" s="27"/>
    </row>
    <row r="41" spans="1:11" ht="18" customHeight="1">
      <c r="A41" s="37">
        <v>39419</v>
      </c>
      <c r="B41" s="37">
        <v>39423</v>
      </c>
      <c r="C41" s="28">
        <v>260000</v>
      </c>
      <c r="D41" s="27">
        <v>17.87</v>
      </c>
      <c r="E41" s="27">
        <f t="shared" si="1"/>
        <v>68.73076923076924</v>
      </c>
      <c r="F41" s="21"/>
      <c r="G41" s="37"/>
      <c r="H41" s="37"/>
      <c r="I41" s="28"/>
      <c r="J41" s="27"/>
      <c r="K41" s="27"/>
    </row>
    <row r="42" spans="1:11" ht="18" customHeight="1">
      <c r="A42" s="37">
        <v>39426</v>
      </c>
      <c r="B42" s="37">
        <v>39430</v>
      </c>
      <c r="C42" s="28">
        <v>240000</v>
      </c>
      <c r="D42" s="27">
        <v>17.061</v>
      </c>
      <c r="E42" s="27">
        <f t="shared" si="1"/>
        <v>71.0875</v>
      </c>
      <c r="F42" s="21"/>
      <c r="G42" s="37"/>
      <c r="H42" s="37"/>
      <c r="I42" s="28"/>
      <c r="J42" s="27"/>
      <c r="K42" s="27"/>
    </row>
    <row r="43" spans="1:11" ht="18" customHeight="1">
      <c r="A43" s="37">
        <v>39433</v>
      </c>
      <c r="B43" s="37">
        <v>39437</v>
      </c>
      <c r="C43" s="28">
        <v>240000</v>
      </c>
      <c r="D43" s="27">
        <v>16.3765</v>
      </c>
      <c r="E43" s="27">
        <f t="shared" si="1"/>
        <v>68.23541666666667</v>
      </c>
      <c r="F43" s="21"/>
      <c r="G43" s="37"/>
      <c r="H43" s="37"/>
      <c r="I43" s="28"/>
      <c r="J43" s="27"/>
      <c r="K43" s="27"/>
    </row>
    <row r="44" spans="1:11" ht="18" customHeight="1">
      <c r="A44" s="37">
        <v>39440</v>
      </c>
      <c r="B44" s="37">
        <v>39444</v>
      </c>
      <c r="C44" s="28">
        <v>0</v>
      </c>
      <c r="D44" s="27">
        <v>0</v>
      </c>
      <c r="E44" s="27">
        <v>0</v>
      </c>
      <c r="F44" s="21"/>
      <c r="G44" s="37"/>
      <c r="H44" s="37"/>
      <c r="I44" s="28"/>
      <c r="J44" s="27"/>
      <c r="K44" s="27"/>
    </row>
    <row r="45" spans="1:11" ht="18" customHeight="1">
      <c r="A45" s="37">
        <v>39447</v>
      </c>
      <c r="B45" s="37">
        <v>39451</v>
      </c>
      <c r="C45" s="28">
        <v>0</v>
      </c>
      <c r="D45" s="27">
        <v>0</v>
      </c>
      <c r="E45" s="27">
        <v>0</v>
      </c>
      <c r="F45" s="21"/>
      <c r="G45" s="37"/>
      <c r="H45" s="37"/>
      <c r="I45" s="28"/>
      <c r="J45" s="27"/>
      <c r="K45" s="27"/>
    </row>
    <row r="46" spans="1:11" ht="18" customHeight="1">
      <c r="A46" s="37">
        <v>39454</v>
      </c>
      <c r="B46" s="37">
        <v>39458</v>
      </c>
      <c r="C46" s="28">
        <v>500000</v>
      </c>
      <c r="D46" s="27">
        <v>31.71425</v>
      </c>
      <c r="E46" s="27">
        <f>D46/C46*10^6</f>
        <v>63.4285</v>
      </c>
      <c r="F46" s="21"/>
      <c r="G46" s="37"/>
      <c r="H46" s="37"/>
      <c r="I46" s="28"/>
      <c r="J46" s="27"/>
      <c r="K46" s="27"/>
    </row>
    <row r="47" spans="1:11" ht="18" customHeight="1">
      <c r="A47" s="37">
        <v>39461</v>
      </c>
      <c r="B47" s="37">
        <v>39465</v>
      </c>
      <c r="C47" s="28">
        <v>1300000</v>
      </c>
      <c r="D47" s="27">
        <v>77.25913</v>
      </c>
      <c r="E47" s="27">
        <f>D47/C47*10^6</f>
        <v>59.430099999999996</v>
      </c>
      <c r="F47" s="21"/>
      <c r="G47" s="37"/>
      <c r="H47" s="37"/>
      <c r="I47" s="28"/>
      <c r="J47" s="27"/>
      <c r="K47" s="27"/>
    </row>
    <row r="48" spans="1:11" ht="18" customHeight="1">
      <c r="A48" s="37">
        <v>39468</v>
      </c>
      <c r="B48" s="37">
        <v>39472</v>
      </c>
      <c r="C48" s="28">
        <v>1646000</v>
      </c>
      <c r="D48" s="27">
        <v>88.2284494</v>
      </c>
      <c r="E48" s="27">
        <f>D48/C48*10^6</f>
        <v>53.60173110571081</v>
      </c>
      <c r="F48" s="21"/>
      <c r="G48" s="37"/>
      <c r="H48" s="37"/>
      <c r="I48" s="28"/>
      <c r="J48" s="27"/>
      <c r="K48" s="27"/>
    </row>
    <row r="49" spans="1:11" ht="18" customHeight="1">
      <c r="A49" s="37">
        <v>39475</v>
      </c>
      <c r="B49" s="37">
        <v>39479</v>
      </c>
      <c r="C49" s="28">
        <v>100000</v>
      </c>
      <c r="D49" s="27">
        <v>5.9811</v>
      </c>
      <c r="E49" s="27">
        <f>D49/C49*10^6</f>
        <v>59.81099999999999</v>
      </c>
      <c r="F49" s="21"/>
      <c r="G49" s="37"/>
      <c r="H49" s="37"/>
      <c r="I49" s="28"/>
      <c r="J49" s="27"/>
      <c r="K49" s="27"/>
    </row>
    <row r="50" spans="1:11" ht="18" customHeight="1">
      <c r="A50" s="37">
        <v>39482</v>
      </c>
      <c r="B50" s="37">
        <v>39486</v>
      </c>
      <c r="C50" s="28">
        <v>0</v>
      </c>
      <c r="D50" s="27">
        <v>0</v>
      </c>
      <c r="E50" s="27">
        <v>0</v>
      </c>
      <c r="F50" s="21"/>
      <c r="G50" s="37"/>
      <c r="H50" s="37"/>
      <c r="I50" s="28"/>
      <c r="J50" s="27"/>
      <c r="K50" s="27"/>
    </row>
    <row r="51" spans="1:11" ht="18" customHeight="1">
      <c r="A51" s="37">
        <v>39489</v>
      </c>
      <c r="B51" s="37">
        <v>39493</v>
      </c>
      <c r="C51" s="28">
        <v>0</v>
      </c>
      <c r="D51" s="27">
        <v>0</v>
      </c>
      <c r="E51" s="27">
        <v>0</v>
      </c>
      <c r="F51" s="21"/>
      <c r="G51" s="37"/>
      <c r="H51" s="37"/>
      <c r="I51" s="28"/>
      <c r="J51" s="27"/>
      <c r="K51" s="27"/>
    </row>
    <row r="52" spans="1:11" ht="18" customHeight="1">
      <c r="A52" s="37">
        <v>39496</v>
      </c>
      <c r="B52" s="37">
        <v>39500</v>
      </c>
      <c r="C52" s="28">
        <v>0</v>
      </c>
      <c r="D52" s="27">
        <v>0</v>
      </c>
      <c r="E52" s="27">
        <v>0</v>
      </c>
      <c r="F52" s="21"/>
      <c r="G52" s="37"/>
      <c r="H52" s="37"/>
      <c r="I52" s="28"/>
      <c r="J52" s="27"/>
      <c r="K52" s="27"/>
    </row>
    <row r="53" spans="1:11" ht="18" customHeight="1">
      <c r="A53" s="37">
        <v>39503</v>
      </c>
      <c r="B53" s="37">
        <v>39507</v>
      </c>
      <c r="C53" s="28">
        <v>49000</v>
      </c>
      <c r="D53" s="27">
        <v>2.6029586</v>
      </c>
      <c r="E53" s="27">
        <f>D53/C53*10^6</f>
        <v>53.121604081632654</v>
      </c>
      <c r="F53" s="21"/>
      <c r="G53" s="37"/>
      <c r="H53" s="37"/>
      <c r="I53" s="28"/>
      <c r="J53" s="27"/>
      <c r="K53" s="27"/>
    </row>
    <row r="54" spans="1:11" ht="18" customHeight="1">
      <c r="A54" s="37">
        <v>39510</v>
      </c>
      <c r="B54" s="37">
        <v>39514</v>
      </c>
      <c r="C54" s="28">
        <v>0</v>
      </c>
      <c r="D54" s="27">
        <v>0</v>
      </c>
      <c r="E54" s="27">
        <v>0</v>
      </c>
      <c r="F54" s="21"/>
      <c r="G54" s="37"/>
      <c r="H54" s="37"/>
      <c r="I54" s="28"/>
      <c r="J54" s="27"/>
      <c r="K54" s="27"/>
    </row>
    <row r="55" spans="1:11" ht="18" customHeight="1">
      <c r="A55" s="37">
        <v>39517</v>
      </c>
      <c r="B55" s="37">
        <v>39521</v>
      </c>
      <c r="C55" s="28">
        <v>0</v>
      </c>
      <c r="D55" s="27">
        <v>0</v>
      </c>
      <c r="E55" s="27">
        <v>0</v>
      </c>
      <c r="F55" s="21"/>
      <c r="G55" s="37"/>
      <c r="H55" s="37"/>
      <c r="I55" s="28"/>
      <c r="J55" s="27"/>
      <c r="K55" s="27"/>
    </row>
    <row r="56" spans="1:11" ht="18" customHeight="1">
      <c r="A56" s="37">
        <v>39524</v>
      </c>
      <c r="B56" s="37">
        <v>39528</v>
      </c>
      <c r="C56" s="28">
        <v>0</v>
      </c>
      <c r="D56" s="27">
        <v>0</v>
      </c>
      <c r="E56" s="27">
        <v>0</v>
      </c>
      <c r="F56" s="21"/>
      <c r="G56" s="37"/>
      <c r="H56" s="37"/>
      <c r="I56" s="28"/>
      <c r="J56" s="27"/>
      <c r="K56" s="27"/>
    </row>
    <row r="57" spans="1:11" ht="18" customHeight="1">
      <c r="A57" s="37">
        <v>39531</v>
      </c>
      <c r="B57" s="37">
        <v>39535</v>
      </c>
      <c r="C57" s="28">
        <v>0</v>
      </c>
      <c r="D57" s="27">
        <v>0</v>
      </c>
      <c r="E57" s="27">
        <v>0</v>
      </c>
      <c r="F57" s="21"/>
      <c r="G57" s="37"/>
      <c r="H57" s="37"/>
      <c r="I57" s="28"/>
      <c r="J57" s="27"/>
      <c r="K57" s="27" t="s">
        <v>12</v>
      </c>
    </row>
    <row r="58" spans="1:11" ht="18" customHeight="1">
      <c r="A58" s="37">
        <v>39538</v>
      </c>
      <c r="B58" s="37">
        <v>39542</v>
      </c>
      <c r="C58" s="28">
        <v>0</v>
      </c>
      <c r="D58" s="27">
        <v>0</v>
      </c>
      <c r="E58" s="27">
        <v>0</v>
      </c>
      <c r="F58" s="21"/>
      <c r="G58" s="37"/>
      <c r="H58" s="37"/>
      <c r="I58" s="28"/>
      <c r="J58" s="27"/>
      <c r="K58" s="27" t="s">
        <v>12</v>
      </c>
    </row>
    <row r="59" spans="1:11" ht="18" customHeight="1">
      <c r="A59" s="37">
        <v>39545</v>
      </c>
      <c r="B59" s="37">
        <v>39549</v>
      </c>
      <c r="C59" s="28">
        <v>0</v>
      </c>
      <c r="D59" s="27">
        <v>0</v>
      </c>
      <c r="E59" s="27">
        <v>0</v>
      </c>
      <c r="F59" s="21"/>
      <c r="G59" s="37"/>
      <c r="H59" s="37"/>
      <c r="I59" s="28"/>
      <c r="J59" s="27"/>
      <c r="K59" s="27" t="s">
        <v>12</v>
      </c>
    </row>
    <row r="60" spans="1:11" ht="18" customHeight="1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</row>
    <row r="61" spans="1:11" ht="18" customHeight="1">
      <c r="A61" s="38" t="s">
        <v>10</v>
      </c>
      <c r="B61" s="39"/>
      <c r="C61" s="24">
        <f>SUM(C11:C59)</f>
        <v>49700000</v>
      </c>
      <c r="D61" s="25">
        <f>SUM(D11:D59)</f>
        <v>4123.3937295</v>
      </c>
      <c r="E61" s="25">
        <f>D61/C61*10^6</f>
        <v>82.96566860160965</v>
      </c>
      <c r="F61" s="21"/>
      <c r="G61" s="38" t="s">
        <v>4</v>
      </c>
      <c r="H61" s="39"/>
      <c r="I61" s="24">
        <f>C61+SUM(I11:I59)</f>
        <v>49700000</v>
      </c>
      <c r="J61" s="25">
        <f>D61+SUM(J11:J59)</f>
        <v>4123.3937295</v>
      </c>
      <c r="K61" s="25">
        <f>J61/I61*10^6</f>
        <v>82.96566860160965</v>
      </c>
    </row>
    <row r="62" ht="18" customHeight="1"/>
    <row r="63" spans="1:11" ht="18" customHeight="1">
      <c r="A63" s="34" t="s">
        <v>17</v>
      </c>
      <c r="B63" s="29"/>
      <c r="C63" s="30"/>
      <c r="D63" s="30"/>
      <c r="E63" s="31"/>
      <c r="F63" s="29"/>
      <c r="G63" s="29"/>
      <c r="H63" s="29"/>
      <c r="I63" s="32"/>
      <c r="J63" s="32"/>
      <c r="K63" s="33"/>
    </row>
    <row r="64" spans="3:11" ht="12.75">
      <c r="C64" s="9"/>
      <c r="D64" s="10"/>
      <c r="I64" s="11"/>
      <c r="J64" s="11"/>
      <c r="K64" s="12"/>
    </row>
    <row r="65" spans="3:11" ht="12.75">
      <c r="C65" s="6"/>
      <c r="D65" s="7"/>
      <c r="E65" s="8"/>
      <c r="I65" s="13"/>
      <c r="J65" s="14"/>
      <c r="K65" s="15"/>
    </row>
    <row r="66" spans="9:11" ht="12.75">
      <c r="I66" s="16"/>
      <c r="J66" s="16"/>
      <c r="K66" s="17"/>
    </row>
    <row r="67" spans="4:11" ht="12.75">
      <c r="D67" s="4"/>
      <c r="E67" s="5"/>
      <c r="J67" s="4"/>
      <c r="K67" s="5"/>
    </row>
  </sheetData>
  <mergeCells count="2">
    <mergeCell ref="A61:B61"/>
    <mergeCell ref="G61:H61"/>
  </mergeCells>
  <printOptions/>
  <pageMargins left="0.3937007874015748" right="0.3937007874015748" top="0.7874015748031497" bottom="0.984251968503937" header="0.1968503937007874" footer="0.1968503937007874"/>
  <pageSetup fitToHeight="1" fitToWidth="1" horizontalDpi="1200" verticalDpi="1200" orientation="portrait" paperSize="9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Credit Suisse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Share Repurchase Program</dc:title>
  <dc:subject>Share Repurchase Program</dc:subject>
  <dc:creator>Marc Buchheister</dc:creator>
  <cp:keywords>Share Repurchase Program</cp:keywords>
  <dc:description/>
  <cp:lastModifiedBy>Marc Buchheister</cp:lastModifiedBy>
  <cp:lastPrinted>2007-09-21T15:13:12Z</cp:lastPrinted>
  <dcterms:created xsi:type="dcterms:W3CDTF">2005-03-23T09:39:07Z</dcterms:created>
  <dcterms:modified xsi:type="dcterms:W3CDTF">2008-10-21T08:21:13Z</dcterms:modified>
  <cp:category/>
  <cp:version/>
  <cp:contentType/>
  <cp:contentStatus/>
</cp:coreProperties>
</file>